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ml.chartshapes+xml"/>
  <Override PartName="/xl/charts/chart16.xml" ContentType="application/vnd.openxmlformats-officedocument.drawingml.chart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4560" windowHeight="15620" tabRatio="500" activeTab="1"/>
  </bookViews>
  <sheets>
    <sheet name="Fig3AB, S6, S7ABC" sheetId="1" r:id="rId1"/>
    <sheet name="Fig 3C, S1, S2" sheetId="4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3" i="4" l="1"/>
  <c r="D163" i="4"/>
  <c r="C163" i="4"/>
  <c r="E162" i="4"/>
  <c r="D162" i="4"/>
  <c r="C162" i="4"/>
  <c r="E161" i="4"/>
  <c r="D161" i="4"/>
  <c r="C161" i="4"/>
  <c r="E160" i="4"/>
  <c r="D160" i="4"/>
  <c r="C160" i="4"/>
  <c r="E159" i="4"/>
  <c r="D159" i="4"/>
  <c r="C159" i="4"/>
  <c r="E158" i="4"/>
  <c r="D158" i="4"/>
  <c r="C158" i="4"/>
  <c r="E157" i="4"/>
  <c r="D157" i="4"/>
  <c r="C157" i="4"/>
  <c r="E156" i="4"/>
  <c r="D156" i="4"/>
  <c r="C156" i="4"/>
  <c r="E155" i="4"/>
  <c r="D155" i="4"/>
  <c r="C155" i="4"/>
  <c r="E154" i="4"/>
  <c r="D154" i="4"/>
  <c r="C154" i="4"/>
  <c r="E153" i="4"/>
  <c r="D153" i="4"/>
  <c r="C153" i="4"/>
  <c r="E152" i="4"/>
  <c r="D152" i="4"/>
  <c r="C152" i="4"/>
  <c r="E151" i="4"/>
  <c r="D151" i="4"/>
  <c r="C151" i="4"/>
  <c r="E150" i="4"/>
  <c r="D150" i="4"/>
  <c r="C150" i="4"/>
  <c r="E149" i="4"/>
  <c r="D149" i="4"/>
  <c r="C149" i="4"/>
  <c r="E148" i="4"/>
  <c r="D148" i="4"/>
  <c r="C148" i="4"/>
  <c r="E147" i="4"/>
  <c r="D147" i="4"/>
  <c r="C147" i="4"/>
  <c r="E146" i="4"/>
  <c r="D146" i="4"/>
  <c r="C146" i="4"/>
  <c r="E145" i="4"/>
  <c r="D145" i="4"/>
  <c r="C145" i="4"/>
  <c r="E144" i="4"/>
  <c r="D144" i="4"/>
  <c r="C144" i="4"/>
  <c r="E143" i="4"/>
  <c r="D143" i="4"/>
  <c r="C143" i="4"/>
  <c r="E142" i="4"/>
  <c r="D142" i="4"/>
  <c r="C142" i="4"/>
  <c r="E141" i="4"/>
  <c r="D141" i="4"/>
  <c r="C141" i="4"/>
  <c r="E140" i="4"/>
  <c r="D140" i="4"/>
  <c r="C140" i="4"/>
  <c r="E139" i="4"/>
  <c r="D139" i="4"/>
  <c r="C139" i="4"/>
  <c r="E138" i="4"/>
  <c r="D138" i="4"/>
  <c r="C138" i="4"/>
  <c r="E137" i="4"/>
  <c r="D137" i="4"/>
  <c r="C137" i="4"/>
  <c r="E136" i="4"/>
  <c r="D136" i="4"/>
  <c r="C136" i="4"/>
  <c r="E135" i="4"/>
  <c r="D135" i="4"/>
  <c r="C135" i="4"/>
  <c r="E134" i="4"/>
  <c r="D134" i="4"/>
  <c r="C134" i="4"/>
  <c r="E133" i="4"/>
  <c r="D133" i="4"/>
  <c r="C133" i="4"/>
  <c r="E132" i="4"/>
  <c r="D132" i="4"/>
  <c r="C132" i="4"/>
  <c r="E131" i="4"/>
  <c r="D131" i="4"/>
  <c r="C131" i="4"/>
  <c r="E130" i="4"/>
  <c r="D130" i="4"/>
  <c r="C130" i="4"/>
  <c r="E129" i="4"/>
  <c r="D129" i="4"/>
  <c r="C129" i="4"/>
  <c r="E128" i="4"/>
  <c r="D128" i="4"/>
  <c r="C128" i="4"/>
  <c r="E127" i="4"/>
  <c r="D127" i="4"/>
  <c r="C127" i="4"/>
  <c r="E126" i="4"/>
  <c r="D126" i="4"/>
  <c r="C126" i="4"/>
  <c r="E125" i="4"/>
  <c r="D125" i="4"/>
  <c r="C125" i="4"/>
  <c r="E124" i="4"/>
  <c r="D124" i="4"/>
  <c r="C124" i="4"/>
  <c r="E123" i="4"/>
  <c r="D123" i="4"/>
  <c r="C123" i="4"/>
  <c r="E122" i="4"/>
  <c r="D122" i="4"/>
  <c r="C122" i="4"/>
  <c r="E121" i="4"/>
  <c r="D121" i="4"/>
  <c r="C121" i="4"/>
  <c r="E120" i="4"/>
  <c r="D120" i="4"/>
  <c r="C120" i="4"/>
  <c r="E119" i="4"/>
  <c r="D119" i="4"/>
  <c r="C119" i="4"/>
  <c r="E118" i="4"/>
  <c r="D118" i="4"/>
  <c r="C118" i="4"/>
  <c r="E117" i="4"/>
  <c r="D117" i="4"/>
  <c r="C117" i="4"/>
  <c r="E116" i="4"/>
  <c r="D116" i="4"/>
  <c r="C116" i="4"/>
  <c r="E115" i="4"/>
  <c r="D115" i="4"/>
  <c r="C115" i="4"/>
  <c r="E114" i="4"/>
  <c r="D114" i="4"/>
  <c r="C114" i="4"/>
  <c r="E113" i="4"/>
  <c r="D113" i="4"/>
  <c r="C113" i="4"/>
  <c r="E112" i="4"/>
  <c r="D112" i="4"/>
  <c r="C112" i="4"/>
  <c r="E111" i="4"/>
  <c r="D111" i="4"/>
  <c r="C111" i="4"/>
  <c r="E110" i="4"/>
  <c r="D110" i="4"/>
  <c r="C110" i="4"/>
  <c r="E109" i="4"/>
  <c r="D109" i="4"/>
  <c r="C109" i="4"/>
  <c r="E108" i="4"/>
  <c r="D108" i="4"/>
  <c r="C108" i="4"/>
  <c r="E107" i="4"/>
  <c r="D107" i="4"/>
  <c r="C107" i="4"/>
  <c r="E106" i="4"/>
  <c r="D106" i="4"/>
  <c r="C106" i="4"/>
  <c r="E105" i="4"/>
  <c r="D105" i="4"/>
  <c r="C105" i="4"/>
  <c r="E104" i="4"/>
  <c r="D104" i="4"/>
  <c r="C104" i="4"/>
  <c r="E103" i="4"/>
  <c r="D103" i="4"/>
  <c r="C103" i="4"/>
  <c r="E102" i="4"/>
  <c r="D102" i="4"/>
  <c r="C102" i="4"/>
  <c r="E101" i="4"/>
  <c r="D101" i="4"/>
  <c r="C101" i="4"/>
  <c r="E100" i="4"/>
  <c r="D100" i="4"/>
  <c r="C100" i="4"/>
  <c r="E99" i="4"/>
  <c r="D99" i="4"/>
  <c r="C99" i="4"/>
  <c r="E98" i="4"/>
  <c r="D98" i="4"/>
  <c r="C98" i="4"/>
  <c r="E97" i="4"/>
  <c r="D97" i="4"/>
  <c r="C97" i="4"/>
  <c r="E96" i="4"/>
  <c r="D96" i="4"/>
  <c r="C96" i="4"/>
  <c r="E95" i="4"/>
  <c r="D95" i="4"/>
  <c r="C95" i="4"/>
  <c r="E94" i="4"/>
  <c r="D94" i="4"/>
  <c r="C94" i="4"/>
  <c r="E93" i="4"/>
  <c r="D93" i="4"/>
  <c r="C93" i="4"/>
  <c r="E92" i="4"/>
  <c r="D92" i="4"/>
  <c r="C92" i="4"/>
  <c r="D91" i="4"/>
  <c r="E91" i="4"/>
  <c r="C91" i="4"/>
  <c r="E175" i="4"/>
  <c r="D175" i="4"/>
  <c r="C175" i="4"/>
  <c r="E174" i="4"/>
  <c r="D174" i="4"/>
  <c r="C174" i="4"/>
  <c r="B174" i="4"/>
  <c r="E172" i="4"/>
  <c r="D172" i="4"/>
  <c r="C172" i="4"/>
  <c r="B172" i="4"/>
  <c r="B167" i="1"/>
  <c r="P168" i="1"/>
  <c r="P167" i="1"/>
  <c r="E168" i="1"/>
  <c r="F168" i="1"/>
  <c r="G168" i="1"/>
  <c r="H168" i="1"/>
  <c r="I168" i="1"/>
  <c r="J168" i="1"/>
  <c r="K168" i="1"/>
  <c r="L168" i="1"/>
  <c r="M168" i="1"/>
  <c r="D168" i="1"/>
  <c r="D167" i="1"/>
  <c r="E167" i="1"/>
  <c r="F167" i="1"/>
  <c r="G167" i="1"/>
  <c r="H167" i="1"/>
  <c r="I167" i="1"/>
  <c r="J167" i="1"/>
  <c r="K167" i="1"/>
  <c r="L167" i="1"/>
  <c r="M167" i="1"/>
  <c r="N167" i="1"/>
  <c r="P166" i="1"/>
  <c r="N166" i="1"/>
  <c r="M166" i="1"/>
  <c r="L166" i="1"/>
  <c r="K166" i="1"/>
  <c r="J166" i="1"/>
  <c r="I166" i="1"/>
  <c r="H166" i="1"/>
  <c r="G166" i="1"/>
  <c r="F166" i="1"/>
  <c r="E166" i="1"/>
  <c r="D166" i="1"/>
</calcChain>
</file>

<file path=xl/sharedStrings.xml><?xml version="1.0" encoding="utf-8"?>
<sst xmlns="http://schemas.openxmlformats.org/spreadsheetml/2006/main" count="886" uniqueCount="269">
  <si>
    <t>1vjn/w1/</t>
  </si>
  <si>
    <t>1vjn/w2/</t>
  </si>
  <si>
    <t>1vjn/w3/</t>
  </si>
  <si>
    <t>1vjr/w1/</t>
  </si>
  <si>
    <t>1vjr/w2/</t>
  </si>
  <si>
    <t>1vjz/w2/</t>
  </si>
  <si>
    <t>1vjz/w3/</t>
  </si>
  <si>
    <t>1vk4/w1/</t>
  </si>
  <si>
    <t>1vk4/w2/</t>
  </si>
  <si>
    <t>1vk4/w3/</t>
  </si>
  <si>
    <t>1vkm/w3/</t>
  </si>
  <si>
    <t>1vlm/w1/</t>
  </si>
  <si>
    <t>1vlm/w3/</t>
  </si>
  <si>
    <t>1vqr/w1/</t>
  </si>
  <si>
    <t>1z82/w1/</t>
  </si>
  <si>
    <t>1z82/w2/</t>
  </si>
  <si>
    <t>1zyb/w1/</t>
  </si>
  <si>
    <t>1zyb/w2/</t>
  </si>
  <si>
    <t>2a3n/w1/</t>
  </si>
  <si>
    <t>2a3n/w2/</t>
  </si>
  <si>
    <t>2a3n/w3/</t>
  </si>
  <si>
    <t>2a6b/w2/</t>
  </si>
  <si>
    <t>2a6b/w3/</t>
  </si>
  <si>
    <t>2a6b/w4/</t>
  </si>
  <si>
    <t>2aml/w1/</t>
  </si>
  <si>
    <t>2aml/w2/</t>
  </si>
  <si>
    <t>2avn/w1/</t>
  </si>
  <si>
    <t>2avn/w2/</t>
  </si>
  <si>
    <t>2avn/w3/</t>
  </si>
  <si>
    <t>2b8m/w1/</t>
  </si>
  <si>
    <t>2b8m/w2/</t>
  </si>
  <si>
    <t>2b8m/w3/</t>
  </si>
  <si>
    <t>2etd/w2/</t>
  </si>
  <si>
    <t>2etd/w3/</t>
  </si>
  <si>
    <t>2etj/w1/</t>
  </si>
  <si>
    <t>2etj/w2/</t>
  </si>
  <si>
    <t>2ets/w1/</t>
  </si>
  <si>
    <t>2etv/w1/</t>
  </si>
  <si>
    <t>2etv/w2/</t>
  </si>
  <si>
    <t>2evr/w2/</t>
  </si>
  <si>
    <t>2f4p/w1/</t>
  </si>
  <si>
    <t>2f4p/w2/</t>
  </si>
  <si>
    <t>2fdn/w1/</t>
  </si>
  <si>
    <t>2fea/w1/</t>
  </si>
  <si>
    <t>2fea/w2/</t>
  </si>
  <si>
    <t>2ffj/w1/</t>
  </si>
  <si>
    <t>2ffj/w2/</t>
  </si>
  <si>
    <t>2ffj/w3/</t>
  </si>
  <si>
    <t>2fg0/w2/</t>
  </si>
  <si>
    <t>2fg9/w1/</t>
  </si>
  <si>
    <t>2fg9/w2/</t>
  </si>
  <si>
    <t>2fg9/w3/</t>
  </si>
  <si>
    <t>2fna/w1/</t>
  </si>
  <si>
    <t>2fna/w2/</t>
  </si>
  <si>
    <t>2fqp/w1/</t>
  </si>
  <si>
    <t>2fqp/w2/</t>
  </si>
  <si>
    <t>2fur/w1/</t>
  </si>
  <si>
    <t>2fur/w2/</t>
  </si>
  <si>
    <t>2fur/w3/</t>
  </si>
  <si>
    <t>2fzt/w1/</t>
  </si>
  <si>
    <t>2fzt/w2/</t>
  </si>
  <si>
    <t>2g42/w1/</t>
  </si>
  <si>
    <t>2gc9/w1/</t>
  </si>
  <si>
    <t>2gc9/w2/</t>
  </si>
  <si>
    <t>2nlv/w1/</t>
  </si>
  <si>
    <t>2nlv/w2/</t>
  </si>
  <si>
    <t>2nlv/w3/</t>
  </si>
  <si>
    <t>2nuj/w1/</t>
  </si>
  <si>
    <t>2nwv/w1/</t>
  </si>
  <si>
    <t>2nwv/w2/</t>
  </si>
  <si>
    <t>2o08/w2/</t>
  </si>
  <si>
    <t>2o08/w3/</t>
  </si>
  <si>
    <t>2o1q/w3/</t>
  </si>
  <si>
    <t>2o1q/w4/</t>
  </si>
  <si>
    <t>2o2x/w1/</t>
  </si>
  <si>
    <t>2o2x/w2/</t>
  </si>
  <si>
    <t>2o2z/w1/</t>
  </si>
  <si>
    <t>2o3l/w1/</t>
  </si>
  <si>
    <t>2o3l/w2/</t>
  </si>
  <si>
    <t>2o3l/w3/</t>
  </si>
  <si>
    <t>2o62/w1/</t>
  </si>
  <si>
    <t>2o7t/w1/</t>
  </si>
  <si>
    <t>2o7t/w2/</t>
  </si>
  <si>
    <t>2o8q/w1/</t>
  </si>
  <si>
    <t>2o8q/w2/</t>
  </si>
  <si>
    <t>2o8q/w3/</t>
  </si>
  <si>
    <t>2o8q/w4/</t>
  </si>
  <si>
    <t>2obp/w1/</t>
  </si>
  <si>
    <t>2obp/w2/</t>
  </si>
  <si>
    <t>2obp/w3/</t>
  </si>
  <si>
    <t>2oc5/w1/</t>
  </si>
  <si>
    <t>2oc5/w2/</t>
  </si>
  <si>
    <t>2oc5/w3/</t>
  </si>
  <si>
    <t>2od5/w1/</t>
  </si>
  <si>
    <t>2od5/w2/</t>
  </si>
  <si>
    <t>2od6/w1/</t>
  </si>
  <si>
    <t>2od6/w2/</t>
  </si>
  <si>
    <t>2od6/w3/</t>
  </si>
  <si>
    <t>2oh3/w1/</t>
  </si>
  <si>
    <t>2oh3/w2/</t>
  </si>
  <si>
    <t>2okc/w1/</t>
  </si>
  <si>
    <t>2okc/w2/</t>
  </si>
  <si>
    <t>2okc/w3/</t>
  </si>
  <si>
    <t>2okf/w1/</t>
  </si>
  <si>
    <t>2okf/w2/</t>
  </si>
  <si>
    <t>2okf/w3/</t>
  </si>
  <si>
    <t>2ooj/w1/</t>
  </si>
  <si>
    <t>2opk/w1/</t>
  </si>
  <si>
    <t>2opk/w2/</t>
  </si>
  <si>
    <t>2opk/w3/</t>
  </si>
  <si>
    <t>2osd/w1/</t>
  </si>
  <si>
    <t>2osd/w2/</t>
  </si>
  <si>
    <t>2osd/w3/</t>
  </si>
  <si>
    <t>2otm/w1/</t>
  </si>
  <si>
    <t>2otm/w2/</t>
  </si>
  <si>
    <t>2otm/w3/</t>
  </si>
  <si>
    <t>2ozg/w1/</t>
  </si>
  <si>
    <t>2ozg/w3/</t>
  </si>
  <si>
    <t>2ozj/w1/</t>
  </si>
  <si>
    <t>2ozj/w2/</t>
  </si>
  <si>
    <t>2ozj/w3/</t>
  </si>
  <si>
    <t>2p10/w2/</t>
  </si>
  <si>
    <t>2p4o/w1/</t>
  </si>
  <si>
    <t>2p4o/w2/</t>
  </si>
  <si>
    <t>2p4o/w3/</t>
  </si>
  <si>
    <t>2p7i/w1/</t>
  </si>
  <si>
    <t>2p7i/w2/</t>
  </si>
  <si>
    <t>2p97/w1/</t>
  </si>
  <si>
    <t>2p97/w2/</t>
  </si>
  <si>
    <t>2p97/w3/</t>
  </si>
  <si>
    <t>2p97/w4/</t>
  </si>
  <si>
    <t>2pg3/w1/</t>
  </si>
  <si>
    <t>2pg4/w1/</t>
  </si>
  <si>
    <t>2pg4/w2/</t>
  </si>
  <si>
    <t>2pgc/w1/</t>
  </si>
  <si>
    <t>2pgc/w2/</t>
  </si>
  <si>
    <t>2pim/w1/</t>
  </si>
  <si>
    <t>2pim/w2/</t>
  </si>
  <si>
    <t>2pn1/w1/</t>
  </si>
  <si>
    <t>2pn1/w2/</t>
  </si>
  <si>
    <t>2ppv/w1/</t>
  </si>
  <si>
    <t>2ppv/w2/</t>
  </si>
  <si>
    <t>2pr7/w1/</t>
  </si>
  <si>
    <t>2pr7/w2/</t>
  </si>
  <si>
    <t>2prv/w1/</t>
  </si>
  <si>
    <t>2prv/w2/</t>
  </si>
  <si>
    <t>2prv/w3/</t>
  </si>
  <si>
    <t>2prx/w1/</t>
  </si>
  <si>
    <t>2prx/w2/</t>
  </si>
  <si>
    <t>2prx/w3/</t>
  </si>
  <si>
    <t>2prx/w4/</t>
  </si>
  <si>
    <t>2pv4/w1/</t>
  </si>
  <si>
    <t>2pv4/w2/</t>
  </si>
  <si>
    <t>2pv4/w3/</t>
  </si>
  <si>
    <t>2pw4/w1/</t>
  </si>
  <si>
    <t>2pw4/w2/</t>
  </si>
  <si>
    <t>2pw4/w3/</t>
  </si>
  <si>
    <t>3k9g/w1/</t>
  </si>
  <si>
    <t>3km3/w1/</t>
  </si>
  <si>
    <t>Name</t>
  </si>
  <si>
    <t>Sites</t>
  </si>
  <si>
    <t>Signal</t>
  </si>
  <si>
    <t>Residues</t>
  </si>
  <si>
    <t>Categories:</t>
  </si>
  <si>
    <t>extreme_dm</t>
  </si>
  <si>
    <t>None</t>
  </si>
  <si>
    <t>Auto</t>
  </si>
  <si>
    <t>phaser_sites_then_phase</t>
  </si>
  <si>
    <t>try_orig_sad_data_in_hyss</t>
  </si>
  <si>
    <t>use_hl_anom_in_denmod</t>
  </si>
  <si>
    <t>use_hl_anom_in_denmod_with_model</t>
  </si>
  <si>
    <t>add_classic_denmod</t>
  </si>
  <si>
    <t>model_ha_iteration</t>
  </si>
  <si>
    <t>use_automatic_hyss</t>
  </si>
  <si>
    <t>use_hl_anom_in_refinement</t>
  </si>
  <si>
    <t>Our name</t>
  </si>
  <si>
    <t>Original</t>
  </si>
  <si>
    <t>New HySS</t>
  </si>
  <si>
    <t>Extreme DM</t>
  </si>
  <si>
    <t>Standard</t>
  </si>
  <si>
    <t>KEY-from-/Users/terwill/Desktop/working/Mar_2014/work/parallel.log</t>
  </si>
  <si>
    <t>Parallel_AutoBuild-if better than autobuild</t>
  </si>
  <si>
    <t>medium</t>
  </si>
  <si>
    <t>*quick</t>
  </si>
  <si>
    <t>Comparison of:</t>
  </si>
  <si>
    <t>thoroughness</t>
  </si>
  <si>
    <t>quadrants</t>
  </si>
  <si>
    <t>Unit line</t>
  </si>
  <si>
    <t xml:space="preserve">extreme_dm:  1-&gt; 2 (d/e)includes ha_iteration, model_ha_iteration, testing wang radius, quick dm </t>
  </si>
  <si>
    <t>old -&gt;new hyss: 4 -&gt; 3 (g-&gt;f)</t>
  </si>
  <si>
    <t>try_orig_sad: 3-&gt; 8 f-&gt;k</t>
  </si>
  <si>
    <t>NOTE: Cannot compare between runs 1-9 and run 10  because the interpretation of the sequence file changed (1-9 made a mistake there and if &gt;1 copies of chain assumed no ncs)</t>
  </si>
  <si>
    <t>new std with medium and bug in seq-file interpretation fixed</t>
  </si>
  <si>
    <t>model_ha_iteration: 5-&gt; 6 (h-&gt;i)</t>
  </si>
  <si>
    <t>model_ha_iteration and use_hl_anom: 5-&gt;7</t>
  </si>
  <si>
    <t>&gt;= 0.50</t>
  </si>
  <si>
    <t>total</t>
  </si>
  <si>
    <t>Percent&gt;0.50</t>
  </si>
  <si>
    <t>50%-&gt;69%</t>
  </si>
  <si>
    <t>74%-&gt;79%</t>
  </si>
  <si>
    <t>80%-&gt;79%</t>
  </si>
  <si>
    <t>69%-&gt;74%</t>
  </si>
  <si>
    <t>% solved (&gt;=CC=0.50)</t>
  </si>
  <si>
    <t>original -&gt;extreme dm (4-&gt;2)</t>
  </si>
  <si>
    <t>50%-&gt;79%</t>
  </si>
  <si>
    <t>original-&gt; parallel autobuild (4-&gt; parallel)</t>
  </si>
  <si>
    <t>50%-&gt;81%</t>
  </si>
  <si>
    <t>ORIGINAL</t>
  </si>
  <si>
    <t>EXTREME DM</t>
  </si>
  <si>
    <t>Autobuild CC values to model-phased 2mFo-DFc maps.  The columns are different autosol runs, key is below.</t>
  </si>
  <si>
    <t>Signal is mean height of model-phased anomalous difference Fourier at coordinates of known substructure atoms</t>
  </si>
  <si>
    <t>Signal for 2o8q/w1 corrected to 40.6 (was 3.5) 2014-07-24</t>
  </si>
  <si>
    <t>Crank2 runs with Crunch2 were run in ccp4i; if they failed, the sites were reformatted and run in ccp4i.  If both failed, the dataset was skipped.  Similarly if a shelxc/d job with Crank2 failed, it was skipped. Deleted runs listed below.</t>
  </si>
  <si>
    <t>Crank2 in this set is crank2 using autosol sites. See below for using shelxd or crunch2 sites</t>
  </si>
  <si>
    <t>KEY</t>
  </si>
  <si>
    <t>AutoSol</t>
  </si>
  <si>
    <t>AutoBuild</t>
  </si>
  <si>
    <t>Crank2 freer_2014-06-12.dat in /net/cci-filer2/raid1/terwill/misc2/crank2_sites_from_autosol_2</t>
  </si>
  <si>
    <t>Parallel_autobuild</t>
  </si>
  <si>
    <t>Crank2 Rfree for Autosol/autobuild runs without a model:</t>
  </si>
  <si>
    <t>Missing:</t>
  </si>
  <si>
    <t>native SAD data below</t>
  </si>
  <si>
    <t>2azp/w1/</t>
  </si>
  <si>
    <t>2hzg/w1/</t>
  </si>
  <si>
    <t>2qdn/w1/</t>
  </si>
  <si>
    <t>2w1y/w1/</t>
  </si>
  <si>
    <t>3va9/w1/</t>
  </si>
  <si>
    <t>4j8s/w1/</t>
  </si>
  <si>
    <t>2i52/w1/</t>
  </si>
  <si>
    <t>2zy6/w1/</t>
  </si>
  <si>
    <t>3gb5/w1/</t>
  </si>
  <si>
    <t>Map Correlations: overall_best_denmod_map_coeffs.mtz for autobuild; REFMAC5.mtz REFM_PHCOMB REFM_FOMCOMB. Crank2 runs starting from autosol sites</t>
  </si>
  <si>
    <t>USING crunch2 SITES</t>
  </si>
  <si>
    <t>USING SHELXD SITES</t>
  </si>
  <si>
    <t>USING AUTOSOL SITES</t>
  </si>
  <si>
    <t>Crank2-autosol sites</t>
  </si>
  <si>
    <t>Crank2-crunch2 sites</t>
  </si>
  <si>
    <t>Crank2-shelxd sites</t>
  </si>
  <si>
    <t>id</t>
  </si>
  <si>
    <t>vert,horiz lines</t>
  </si>
  <si>
    <t>54/73 &gt;=0.5</t>
  </si>
  <si>
    <t>48/73 &gt;=0.5</t>
  </si>
  <si>
    <t>13/73 &gt;= 0.5</t>
  </si>
  <si>
    <t>46/73 &gt;=0.5</t>
  </si>
  <si>
    <t>REMOVED ALL THAT FAILED IN CRANK2 2014-06-12 ORIGINAL BELOW see autosol_vs_crank2_2014-05-13h.xlsx</t>
  </si>
  <si>
    <t>Percent success</t>
  </si>
  <si>
    <t>Percent of autobuild successes</t>
  </si>
  <si>
    <t>na</t>
  </si>
  <si>
    <t>DELETED DATASETS DUE TO CRANK FAILURES</t>
  </si>
  <si>
    <t xml:space="preserve">Free R values for autosol/autobuild; crank2 with crunch2 sites; crank2 with shelx sites.  </t>
  </si>
  <si>
    <t xml:space="preserve">-1 for autobuild means no solutions found, note for all of these crank2 runs also failed to find solution (best freeR for any of these is 0.49); -1 for others means failed to run. </t>
  </si>
  <si>
    <t>To the right extract just the ones to compare</t>
  </si>
  <si>
    <t>Crank2-crunch2</t>
  </si>
  <si>
    <t>Crank2-Shelxd</t>
  </si>
  <si>
    <t>REMOVED -1 values</t>
  </si>
  <si>
    <t>Native SAD data below</t>
  </si>
  <si>
    <t>Fig 3A</t>
  </si>
  <si>
    <t>Fig 3B</t>
  </si>
  <si>
    <t>Fig. S7a</t>
  </si>
  <si>
    <t>Fig. S7b</t>
  </si>
  <si>
    <t>Fig S7c</t>
  </si>
  <si>
    <t>Fig3AB and S4, S7ABC</t>
  </si>
  <si>
    <t>Fig. S6</t>
  </si>
  <si>
    <t>Fig. 3C</t>
  </si>
  <si>
    <t>Fig. 3C, S5, S6 Autosol/AutoBuild vs Crank2</t>
  </si>
  <si>
    <t>ORIGINAL VALUES</t>
  </si>
  <si>
    <t>Values from -0.02 to 0.0 set to 0.0 so that they are not cut off in figure</t>
  </si>
  <si>
    <t>Fig. S2</t>
  </si>
  <si>
    <t>Fig.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</si>
</sst>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444444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5" fillId="0" borderId="0" xfId="0" applyFont="1"/>
    <xf numFmtId="1" fontId="4" fillId="0" borderId="0" xfId="0" applyNumberFormat="1" applyFont="1"/>
    <xf numFmtId="0" fontId="0" fillId="0" borderId="0" xfId="0" quotePrefix="1"/>
    <xf numFmtId="0" fontId="4" fillId="0" borderId="0" xfId="0" applyFon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AutoBuild</a:t>
            </a:r>
            <a:r>
              <a:rPr lang="en-US" sz="2400" baseline="0"/>
              <a:t> (Standard run)</a:t>
            </a:r>
            <a:endParaRPr lang="en-US" sz="24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0761309475491"/>
          <c:y val="0.0499421965317919"/>
          <c:w val="0.852932051076033"/>
          <c:h val="0.791445086705202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9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'Fig3AB, S6, S7ABC'!$C$7:$C$165</c:f>
              <c:numCache>
                <c:formatCode>General</c:formatCode>
                <c:ptCount val="159"/>
                <c:pt idx="0">
                  <c:v>14.49</c:v>
                </c:pt>
                <c:pt idx="1">
                  <c:v>7.99</c:v>
                </c:pt>
                <c:pt idx="2">
                  <c:v>16.28</c:v>
                </c:pt>
                <c:pt idx="3">
                  <c:v>24.04</c:v>
                </c:pt>
                <c:pt idx="4">
                  <c:v>16.75</c:v>
                </c:pt>
                <c:pt idx="5">
                  <c:v>14.82</c:v>
                </c:pt>
                <c:pt idx="6">
                  <c:v>15.36</c:v>
                </c:pt>
                <c:pt idx="7">
                  <c:v>30.02</c:v>
                </c:pt>
                <c:pt idx="8">
                  <c:v>30.7</c:v>
                </c:pt>
                <c:pt idx="9">
                  <c:v>30.7</c:v>
                </c:pt>
                <c:pt idx="10">
                  <c:v>12.07</c:v>
                </c:pt>
                <c:pt idx="11">
                  <c:v>0.85</c:v>
                </c:pt>
                <c:pt idx="12">
                  <c:v>7.95</c:v>
                </c:pt>
                <c:pt idx="13">
                  <c:v>14.41</c:v>
                </c:pt>
                <c:pt idx="14">
                  <c:v>8.66</c:v>
                </c:pt>
                <c:pt idx="15">
                  <c:v>12.96</c:v>
                </c:pt>
                <c:pt idx="16">
                  <c:v>8.26</c:v>
                </c:pt>
                <c:pt idx="17">
                  <c:v>12.63</c:v>
                </c:pt>
                <c:pt idx="18">
                  <c:v>34.56</c:v>
                </c:pt>
                <c:pt idx="19">
                  <c:v>39.76</c:v>
                </c:pt>
                <c:pt idx="20">
                  <c:v>40.72</c:v>
                </c:pt>
                <c:pt idx="21">
                  <c:v>9.92</c:v>
                </c:pt>
                <c:pt idx="22">
                  <c:v>13.84</c:v>
                </c:pt>
                <c:pt idx="23">
                  <c:v>8.8</c:v>
                </c:pt>
                <c:pt idx="24">
                  <c:v>23.48</c:v>
                </c:pt>
                <c:pt idx="25">
                  <c:v>35.98</c:v>
                </c:pt>
                <c:pt idx="26">
                  <c:v>16.36</c:v>
                </c:pt>
                <c:pt idx="27">
                  <c:v>10.27</c:v>
                </c:pt>
                <c:pt idx="28">
                  <c:v>10.24</c:v>
                </c:pt>
                <c:pt idx="29">
                  <c:v>16.92</c:v>
                </c:pt>
                <c:pt idx="30">
                  <c:v>8.51</c:v>
                </c:pt>
                <c:pt idx="31">
                  <c:v>1.56</c:v>
                </c:pt>
                <c:pt idx="32">
                  <c:v>22.14</c:v>
                </c:pt>
                <c:pt idx="33">
                  <c:v>25.13</c:v>
                </c:pt>
                <c:pt idx="34">
                  <c:v>21.13</c:v>
                </c:pt>
                <c:pt idx="35">
                  <c:v>3.62</c:v>
                </c:pt>
                <c:pt idx="36">
                  <c:v>19.43</c:v>
                </c:pt>
                <c:pt idx="37">
                  <c:v>18.29</c:v>
                </c:pt>
                <c:pt idx="38">
                  <c:v>22.54</c:v>
                </c:pt>
                <c:pt idx="39">
                  <c:v>41.44</c:v>
                </c:pt>
                <c:pt idx="40">
                  <c:v>2.54</c:v>
                </c:pt>
                <c:pt idx="41">
                  <c:v>22.2</c:v>
                </c:pt>
                <c:pt idx="42">
                  <c:v>16.65</c:v>
                </c:pt>
                <c:pt idx="43">
                  <c:v>2.76</c:v>
                </c:pt>
                <c:pt idx="44">
                  <c:v>13.95</c:v>
                </c:pt>
                <c:pt idx="45">
                  <c:v>12.38</c:v>
                </c:pt>
                <c:pt idx="46">
                  <c:v>6.57</c:v>
                </c:pt>
                <c:pt idx="47">
                  <c:v>8.01</c:v>
                </c:pt>
                <c:pt idx="48">
                  <c:v>27.16</c:v>
                </c:pt>
                <c:pt idx="49">
                  <c:v>10.72</c:v>
                </c:pt>
                <c:pt idx="50">
                  <c:v>13.72</c:v>
                </c:pt>
                <c:pt idx="51">
                  <c:v>3.25</c:v>
                </c:pt>
                <c:pt idx="52">
                  <c:v>13.45</c:v>
                </c:pt>
                <c:pt idx="53">
                  <c:v>8.79</c:v>
                </c:pt>
                <c:pt idx="54">
                  <c:v>3.31</c:v>
                </c:pt>
                <c:pt idx="55">
                  <c:v>15.23</c:v>
                </c:pt>
                <c:pt idx="56">
                  <c:v>9.87</c:v>
                </c:pt>
                <c:pt idx="57">
                  <c:v>1.25</c:v>
                </c:pt>
                <c:pt idx="58">
                  <c:v>10.44</c:v>
                </c:pt>
                <c:pt idx="59">
                  <c:v>11.27</c:v>
                </c:pt>
                <c:pt idx="60">
                  <c:v>1.28</c:v>
                </c:pt>
                <c:pt idx="61">
                  <c:v>11.55</c:v>
                </c:pt>
                <c:pt idx="62">
                  <c:v>8.92</c:v>
                </c:pt>
                <c:pt idx="63">
                  <c:v>9.76</c:v>
                </c:pt>
                <c:pt idx="64">
                  <c:v>2.94</c:v>
                </c:pt>
                <c:pt idx="65">
                  <c:v>24.41</c:v>
                </c:pt>
                <c:pt idx="66">
                  <c:v>20.22</c:v>
                </c:pt>
                <c:pt idx="67">
                  <c:v>24.27</c:v>
                </c:pt>
                <c:pt idx="68">
                  <c:v>15.18</c:v>
                </c:pt>
                <c:pt idx="69">
                  <c:v>14.94</c:v>
                </c:pt>
                <c:pt idx="70">
                  <c:v>9.52</c:v>
                </c:pt>
                <c:pt idx="71">
                  <c:v>12.92</c:v>
                </c:pt>
                <c:pt idx="72">
                  <c:v>13.9</c:v>
                </c:pt>
                <c:pt idx="73">
                  <c:v>10.68</c:v>
                </c:pt>
                <c:pt idx="74">
                  <c:v>29.24</c:v>
                </c:pt>
                <c:pt idx="75">
                  <c:v>28.92</c:v>
                </c:pt>
                <c:pt idx="76">
                  <c:v>15.75</c:v>
                </c:pt>
                <c:pt idx="77">
                  <c:v>13.08</c:v>
                </c:pt>
                <c:pt idx="78">
                  <c:v>9.51</c:v>
                </c:pt>
                <c:pt idx="79">
                  <c:v>11.3</c:v>
                </c:pt>
                <c:pt idx="80">
                  <c:v>28.23</c:v>
                </c:pt>
                <c:pt idx="81">
                  <c:v>8.38</c:v>
                </c:pt>
                <c:pt idx="82">
                  <c:v>10.36</c:v>
                </c:pt>
                <c:pt idx="83">
                  <c:v>40.6</c:v>
                </c:pt>
                <c:pt idx="84">
                  <c:v>11.99</c:v>
                </c:pt>
                <c:pt idx="85">
                  <c:v>11.53</c:v>
                </c:pt>
                <c:pt idx="86">
                  <c:v>8.87</c:v>
                </c:pt>
                <c:pt idx="87">
                  <c:v>23.53</c:v>
                </c:pt>
                <c:pt idx="88">
                  <c:v>25.14</c:v>
                </c:pt>
                <c:pt idx="89">
                  <c:v>29.83</c:v>
                </c:pt>
                <c:pt idx="90">
                  <c:v>27.03</c:v>
                </c:pt>
                <c:pt idx="91">
                  <c:v>34.68</c:v>
                </c:pt>
                <c:pt idx="92">
                  <c:v>37.5</c:v>
                </c:pt>
                <c:pt idx="93">
                  <c:v>12.05</c:v>
                </c:pt>
                <c:pt idx="94">
                  <c:v>12.64</c:v>
                </c:pt>
                <c:pt idx="95">
                  <c:v>12.12</c:v>
                </c:pt>
                <c:pt idx="96">
                  <c:v>13.78</c:v>
                </c:pt>
                <c:pt idx="97">
                  <c:v>11.34</c:v>
                </c:pt>
                <c:pt idx="98">
                  <c:v>8.8</c:v>
                </c:pt>
                <c:pt idx="99">
                  <c:v>10.03</c:v>
                </c:pt>
                <c:pt idx="100">
                  <c:v>6.68</c:v>
                </c:pt>
                <c:pt idx="101">
                  <c:v>8.75</c:v>
                </c:pt>
                <c:pt idx="102">
                  <c:v>6.42</c:v>
                </c:pt>
                <c:pt idx="103">
                  <c:v>30.45</c:v>
                </c:pt>
                <c:pt idx="104">
                  <c:v>34.77</c:v>
                </c:pt>
                <c:pt idx="105">
                  <c:v>40.17</c:v>
                </c:pt>
                <c:pt idx="106">
                  <c:v>11.6</c:v>
                </c:pt>
                <c:pt idx="107">
                  <c:v>11.44</c:v>
                </c:pt>
                <c:pt idx="108">
                  <c:v>15.15</c:v>
                </c:pt>
                <c:pt idx="109">
                  <c:v>12.55</c:v>
                </c:pt>
                <c:pt idx="110">
                  <c:v>11.44</c:v>
                </c:pt>
                <c:pt idx="111">
                  <c:v>15.18</c:v>
                </c:pt>
                <c:pt idx="112">
                  <c:v>10.67</c:v>
                </c:pt>
                <c:pt idx="113">
                  <c:v>13.6</c:v>
                </c:pt>
                <c:pt idx="114">
                  <c:v>12.92</c:v>
                </c:pt>
                <c:pt idx="115">
                  <c:v>15.83</c:v>
                </c:pt>
                <c:pt idx="116">
                  <c:v>17.26</c:v>
                </c:pt>
                <c:pt idx="117">
                  <c:v>21.71</c:v>
                </c:pt>
                <c:pt idx="118">
                  <c:v>17.09</c:v>
                </c:pt>
                <c:pt idx="119">
                  <c:v>10.32</c:v>
                </c:pt>
                <c:pt idx="120">
                  <c:v>11.14</c:v>
                </c:pt>
                <c:pt idx="121">
                  <c:v>3.42</c:v>
                </c:pt>
                <c:pt idx="122">
                  <c:v>15.08</c:v>
                </c:pt>
                <c:pt idx="123">
                  <c:v>19.92</c:v>
                </c:pt>
                <c:pt idx="124">
                  <c:v>14.98</c:v>
                </c:pt>
                <c:pt idx="125">
                  <c:v>23.17</c:v>
                </c:pt>
                <c:pt idx="126">
                  <c:v>26.41</c:v>
                </c:pt>
                <c:pt idx="127">
                  <c:v>26.55</c:v>
                </c:pt>
                <c:pt idx="128">
                  <c:v>18.15</c:v>
                </c:pt>
                <c:pt idx="129">
                  <c:v>16.76</c:v>
                </c:pt>
                <c:pt idx="130">
                  <c:v>22.27</c:v>
                </c:pt>
                <c:pt idx="131">
                  <c:v>16.74</c:v>
                </c:pt>
                <c:pt idx="132">
                  <c:v>7.3</c:v>
                </c:pt>
                <c:pt idx="133">
                  <c:v>9.55</c:v>
                </c:pt>
                <c:pt idx="134">
                  <c:v>6.1</c:v>
                </c:pt>
                <c:pt idx="135">
                  <c:v>5.58</c:v>
                </c:pt>
                <c:pt idx="136">
                  <c:v>11.47</c:v>
                </c:pt>
                <c:pt idx="137">
                  <c:v>14.9</c:v>
                </c:pt>
                <c:pt idx="138">
                  <c:v>9.19</c:v>
                </c:pt>
                <c:pt idx="139">
                  <c:v>12.92</c:v>
                </c:pt>
                <c:pt idx="140">
                  <c:v>10.12</c:v>
                </c:pt>
                <c:pt idx="141">
                  <c:v>10.05</c:v>
                </c:pt>
                <c:pt idx="142">
                  <c:v>20.51</c:v>
                </c:pt>
                <c:pt idx="143">
                  <c:v>16.59</c:v>
                </c:pt>
                <c:pt idx="144">
                  <c:v>30.04</c:v>
                </c:pt>
                <c:pt idx="145">
                  <c:v>20.31</c:v>
                </c:pt>
                <c:pt idx="146">
                  <c:v>26.7</c:v>
                </c:pt>
                <c:pt idx="147">
                  <c:v>4.51</c:v>
                </c:pt>
                <c:pt idx="148">
                  <c:v>6.3</c:v>
                </c:pt>
                <c:pt idx="149">
                  <c:v>6.85</c:v>
                </c:pt>
                <c:pt idx="150">
                  <c:v>4.51</c:v>
                </c:pt>
                <c:pt idx="151">
                  <c:v>16.73</c:v>
                </c:pt>
                <c:pt idx="152">
                  <c:v>20.63</c:v>
                </c:pt>
                <c:pt idx="153">
                  <c:v>21.61</c:v>
                </c:pt>
                <c:pt idx="154">
                  <c:v>23.78</c:v>
                </c:pt>
                <c:pt idx="155">
                  <c:v>19.35</c:v>
                </c:pt>
                <c:pt idx="156">
                  <c:v>29.78</c:v>
                </c:pt>
                <c:pt idx="157">
                  <c:v>10.89</c:v>
                </c:pt>
                <c:pt idx="158">
                  <c:v>10.59</c:v>
                </c:pt>
              </c:numCache>
            </c:numRef>
          </c:xVal>
          <c:yVal>
            <c:numRef>
              <c:f>'Fig3AB, S6, S7ABC'!$D$7:$D$165</c:f>
              <c:numCache>
                <c:formatCode>General</c:formatCode>
                <c:ptCount val="159"/>
                <c:pt idx="0">
                  <c:v>0.74</c:v>
                </c:pt>
                <c:pt idx="1">
                  <c:v>0.69</c:v>
                </c:pt>
                <c:pt idx="2">
                  <c:v>0.77</c:v>
                </c:pt>
                <c:pt idx="3">
                  <c:v>0.68</c:v>
                </c:pt>
                <c:pt idx="4">
                  <c:v>0.09</c:v>
                </c:pt>
                <c:pt idx="5">
                  <c:v>0.79</c:v>
                </c:pt>
                <c:pt idx="6">
                  <c:v>0.76</c:v>
                </c:pt>
                <c:pt idx="7">
                  <c:v>0.83</c:v>
                </c:pt>
                <c:pt idx="8">
                  <c:v>0.85</c:v>
                </c:pt>
                <c:pt idx="9">
                  <c:v>0.85</c:v>
                </c:pt>
                <c:pt idx="10">
                  <c:v>0.83</c:v>
                </c:pt>
                <c:pt idx="11">
                  <c:v>0.01</c:v>
                </c:pt>
                <c:pt idx="12">
                  <c:v>0.73</c:v>
                </c:pt>
                <c:pt idx="13">
                  <c:v>0.73</c:v>
                </c:pt>
                <c:pt idx="14">
                  <c:v>0.78</c:v>
                </c:pt>
                <c:pt idx="15">
                  <c:v>0.79</c:v>
                </c:pt>
                <c:pt idx="16">
                  <c:v>0.18</c:v>
                </c:pt>
                <c:pt idx="17">
                  <c:v>0.68</c:v>
                </c:pt>
                <c:pt idx="18">
                  <c:v>0.83</c:v>
                </c:pt>
                <c:pt idx="19">
                  <c:v>0.86</c:v>
                </c:pt>
                <c:pt idx="20">
                  <c:v>0.82</c:v>
                </c:pt>
                <c:pt idx="21">
                  <c:v>0.9</c:v>
                </c:pt>
                <c:pt idx="22">
                  <c:v>0.87</c:v>
                </c:pt>
                <c:pt idx="23">
                  <c:v>0.87</c:v>
                </c:pt>
                <c:pt idx="24">
                  <c:v>0.84</c:v>
                </c:pt>
                <c:pt idx="25">
                  <c:v>0.83</c:v>
                </c:pt>
                <c:pt idx="26">
                  <c:v>0.67</c:v>
                </c:pt>
                <c:pt idx="27">
                  <c:v>0.79</c:v>
                </c:pt>
                <c:pt idx="28">
                  <c:v>0.78</c:v>
                </c:pt>
                <c:pt idx="29">
                  <c:v>0.85</c:v>
                </c:pt>
                <c:pt idx="30">
                  <c:v>0.01</c:v>
                </c:pt>
                <c:pt idx="31">
                  <c:v>0.03</c:v>
                </c:pt>
                <c:pt idx="32">
                  <c:v>0.34</c:v>
                </c:pt>
                <c:pt idx="33">
                  <c:v>0.54</c:v>
                </c:pt>
                <c:pt idx="34">
                  <c:v>0.78</c:v>
                </c:pt>
                <c:pt idx="35">
                  <c:v>0.04</c:v>
                </c:pt>
                <c:pt idx="36">
                  <c:v>0.65</c:v>
                </c:pt>
                <c:pt idx="37">
                  <c:v>0.08</c:v>
                </c:pt>
                <c:pt idx="38">
                  <c:v>0.22</c:v>
                </c:pt>
                <c:pt idx="39">
                  <c:v>0.79</c:v>
                </c:pt>
                <c:pt idx="40">
                  <c:v>0.0</c:v>
                </c:pt>
                <c:pt idx="41">
                  <c:v>0.03</c:v>
                </c:pt>
                <c:pt idx="42">
                  <c:v>0.02</c:v>
                </c:pt>
                <c:pt idx="43">
                  <c:v>0.02</c:v>
                </c:pt>
                <c:pt idx="44">
                  <c:v>0.72</c:v>
                </c:pt>
                <c:pt idx="45">
                  <c:v>0.69</c:v>
                </c:pt>
                <c:pt idx="46">
                  <c:v>0.02</c:v>
                </c:pt>
                <c:pt idx="47">
                  <c:v>0.68</c:v>
                </c:pt>
                <c:pt idx="48">
                  <c:v>0.77</c:v>
                </c:pt>
                <c:pt idx="49">
                  <c:v>0.68</c:v>
                </c:pt>
                <c:pt idx="50">
                  <c:v>0.68</c:v>
                </c:pt>
                <c:pt idx="51">
                  <c:v>-0.01</c:v>
                </c:pt>
                <c:pt idx="52">
                  <c:v>0.33</c:v>
                </c:pt>
                <c:pt idx="53">
                  <c:v>0.12</c:v>
                </c:pt>
                <c:pt idx="54">
                  <c:v>0.03</c:v>
                </c:pt>
                <c:pt idx="55">
                  <c:v>0.8</c:v>
                </c:pt>
                <c:pt idx="56">
                  <c:v>0.37</c:v>
                </c:pt>
                <c:pt idx="57">
                  <c:v>0.01</c:v>
                </c:pt>
                <c:pt idx="58">
                  <c:v>0.81</c:v>
                </c:pt>
                <c:pt idx="59">
                  <c:v>0.02</c:v>
                </c:pt>
                <c:pt idx="60">
                  <c:v>0.02</c:v>
                </c:pt>
                <c:pt idx="61">
                  <c:v>0.72</c:v>
                </c:pt>
                <c:pt idx="62">
                  <c:v>0.83</c:v>
                </c:pt>
                <c:pt idx="63">
                  <c:v>0.81</c:v>
                </c:pt>
                <c:pt idx="64">
                  <c:v>0.03</c:v>
                </c:pt>
                <c:pt idx="65">
                  <c:v>0.84</c:v>
                </c:pt>
                <c:pt idx="66">
                  <c:v>0.84</c:v>
                </c:pt>
                <c:pt idx="67">
                  <c:v>0.77</c:v>
                </c:pt>
                <c:pt idx="68">
                  <c:v>0.06</c:v>
                </c:pt>
                <c:pt idx="69">
                  <c:v>0.79</c:v>
                </c:pt>
                <c:pt idx="70">
                  <c:v>0.55</c:v>
                </c:pt>
                <c:pt idx="71">
                  <c:v>0.66</c:v>
                </c:pt>
                <c:pt idx="72">
                  <c:v>0.85</c:v>
                </c:pt>
                <c:pt idx="73">
                  <c:v>0.84</c:v>
                </c:pt>
                <c:pt idx="74">
                  <c:v>0.84</c:v>
                </c:pt>
                <c:pt idx="75">
                  <c:v>0.84</c:v>
                </c:pt>
                <c:pt idx="76">
                  <c:v>0.71</c:v>
                </c:pt>
                <c:pt idx="77">
                  <c:v>0.71</c:v>
                </c:pt>
                <c:pt idx="78">
                  <c:v>0.71</c:v>
                </c:pt>
                <c:pt idx="79">
                  <c:v>0.7</c:v>
                </c:pt>
                <c:pt idx="80">
                  <c:v>0.78</c:v>
                </c:pt>
                <c:pt idx="81">
                  <c:v>0.74</c:v>
                </c:pt>
                <c:pt idx="82">
                  <c:v>0.77</c:v>
                </c:pt>
                <c:pt idx="83">
                  <c:v>0.79</c:v>
                </c:pt>
                <c:pt idx="84">
                  <c:v>0.0</c:v>
                </c:pt>
                <c:pt idx="85">
                  <c:v>0.75</c:v>
                </c:pt>
                <c:pt idx="86">
                  <c:v>0.34</c:v>
                </c:pt>
                <c:pt idx="87">
                  <c:v>0.78</c:v>
                </c:pt>
                <c:pt idx="88">
                  <c:v>0.78</c:v>
                </c:pt>
                <c:pt idx="89">
                  <c:v>0.78</c:v>
                </c:pt>
                <c:pt idx="90">
                  <c:v>0.78</c:v>
                </c:pt>
                <c:pt idx="91">
                  <c:v>0.8</c:v>
                </c:pt>
                <c:pt idx="92">
                  <c:v>0.8</c:v>
                </c:pt>
                <c:pt idx="93">
                  <c:v>0.71</c:v>
                </c:pt>
                <c:pt idx="94">
                  <c:v>0.72</c:v>
                </c:pt>
                <c:pt idx="95">
                  <c:v>0.79</c:v>
                </c:pt>
                <c:pt idx="96">
                  <c:v>0.81</c:v>
                </c:pt>
                <c:pt idx="97">
                  <c:v>0.8</c:v>
                </c:pt>
                <c:pt idx="98">
                  <c:v>0.7</c:v>
                </c:pt>
                <c:pt idx="99">
                  <c:v>0.71</c:v>
                </c:pt>
                <c:pt idx="100">
                  <c:v>0.66</c:v>
                </c:pt>
                <c:pt idx="101">
                  <c:v>0.69</c:v>
                </c:pt>
                <c:pt idx="102">
                  <c:v>0.67</c:v>
                </c:pt>
                <c:pt idx="103">
                  <c:v>0.77</c:v>
                </c:pt>
                <c:pt idx="104">
                  <c:v>0.79</c:v>
                </c:pt>
                <c:pt idx="105">
                  <c:v>0.79</c:v>
                </c:pt>
                <c:pt idx="106">
                  <c:v>0.78</c:v>
                </c:pt>
                <c:pt idx="107">
                  <c:v>0.81</c:v>
                </c:pt>
                <c:pt idx="108">
                  <c:v>0.82</c:v>
                </c:pt>
                <c:pt idx="109">
                  <c:v>0.82</c:v>
                </c:pt>
                <c:pt idx="110">
                  <c:v>0.62</c:v>
                </c:pt>
                <c:pt idx="111">
                  <c:v>0.64</c:v>
                </c:pt>
                <c:pt idx="112">
                  <c:v>0.61</c:v>
                </c:pt>
                <c:pt idx="113">
                  <c:v>0.82</c:v>
                </c:pt>
                <c:pt idx="114">
                  <c:v>0.81</c:v>
                </c:pt>
                <c:pt idx="115">
                  <c:v>0.82</c:v>
                </c:pt>
                <c:pt idx="116">
                  <c:v>0.73</c:v>
                </c:pt>
                <c:pt idx="117">
                  <c:v>0.76</c:v>
                </c:pt>
                <c:pt idx="118">
                  <c:v>0.81</c:v>
                </c:pt>
                <c:pt idx="119">
                  <c:v>0.79</c:v>
                </c:pt>
                <c:pt idx="120">
                  <c:v>0.8</c:v>
                </c:pt>
                <c:pt idx="121">
                  <c:v>0.01</c:v>
                </c:pt>
                <c:pt idx="122">
                  <c:v>0.12</c:v>
                </c:pt>
                <c:pt idx="123">
                  <c:v>0.73</c:v>
                </c:pt>
                <c:pt idx="124">
                  <c:v>0.17</c:v>
                </c:pt>
                <c:pt idx="125">
                  <c:v>0.79</c:v>
                </c:pt>
                <c:pt idx="126">
                  <c:v>0.79</c:v>
                </c:pt>
                <c:pt idx="127">
                  <c:v>0.77</c:v>
                </c:pt>
                <c:pt idx="128">
                  <c:v>0.73</c:v>
                </c:pt>
                <c:pt idx="129">
                  <c:v>0.7</c:v>
                </c:pt>
                <c:pt idx="130">
                  <c:v>0.73</c:v>
                </c:pt>
                <c:pt idx="131">
                  <c:v>0.72</c:v>
                </c:pt>
                <c:pt idx="132">
                  <c:v>0.12</c:v>
                </c:pt>
                <c:pt idx="133">
                  <c:v>0.7</c:v>
                </c:pt>
                <c:pt idx="134">
                  <c:v>0.01</c:v>
                </c:pt>
                <c:pt idx="135">
                  <c:v>0.01</c:v>
                </c:pt>
                <c:pt idx="136">
                  <c:v>0.76</c:v>
                </c:pt>
                <c:pt idx="137">
                  <c:v>0.76</c:v>
                </c:pt>
                <c:pt idx="138">
                  <c:v>0.25</c:v>
                </c:pt>
                <c:pt idx="139">
                  <c:v>0.07</c:v>
                </c:pt>
                <c:pt idx="140">
                  <c:v>0.73</c:v>
                </c:pt>
                <c:pt idx="141">
                  <c:v>0.73</c:v>
                </c:pt>
                <c:pt idx="142">
                  <c:v>0.05</c:v>
                </c:pt>
                <c:pt idx="143">
                  <c:v>0.06</c:v>
                </c:pt>
                <c:pt idx="144">
                  <c:v>0.78</c:v>
                </c:pt>
                <c:pt idx="145">
                  <c:v>0.13</c:v>
                </c:pt>
                <c:pt idx="146">
                  <c:v>0.79</c:v>
                </c:pt>
                <c:pt idx="147">
                  <c:v>0.03</c:v>
                </c:pt>
                <c:pt idx="148">
                  <c:v>0.03</c:v>
                </c:pt>
                <c:pt idx="149">
                  <c:v>0.03</c:v>
                </c:pt>
                <c:pt idx="150">
                  <c:v>0.03</c:v>
                </c:pt>
                <c:pt idx="151">
                  <c:v>0.72</c:v>
                </c:pt>
                <c:pt idx="152">
                  <c:v>0.74</c:v>
                </c:pt>
                <c:pt idx="153">
                  <c:v>0.72</c:v>
                </c:pt>
                <c:pt idx="154">
                  <c:v>0.83</c:v>
                </c:pt>
                <c:pt idx="155">
                  <c:v>0.84</c:v>
                </c:pt>
                <c:pt idx="156">
                  <c:v>0.84</c:v>
                </c:pt>
                <c:pt idx="157">
                  <c:v>0.77</c:v>
                </c:pt>
                <c:pt idx="158">
                  <c:v>0.83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517768"/>
        <c:axId val="2130742072"/>
      </c:scatterChart>
      <c:valAx>
        <c:axId val="-2129517768"/>
        <c:scaling>
          <c:orientation val="minMax"/>
          <c:max val="45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Anomalous signal</a:t>
                </a:r>
              </a:p>
            </c:rich>
          </c:tx>
          <c:layout>
            <c:manualLayout>
              <c:xMode val="edge"/>
              <c:yMode val="edge"/>
              <c:x val="0.383871835608178"/>
              <c:y val="0.92416184971098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0742072"/>
        <c:crossesAt val="-0.2"/>
        <c:crossBetween val="midCat"/>
      </c:valAx>
      <c:valAx>
        <c:axId val="21307420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2400"/>
                  <a:t>Map</a:t>
                </a:r>
                <a:r>
                  <a:rPr lang="en-US" sz="2400" baseline="0"/>
                  <a:t> correlation</a:t>
                </a:r>
                <a:endParaRPr lang="en-US" sz="2400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 baseline="0"/>
            </a:pPr>
            <a:endParaRPr lang="en-US"/>
          </a:p>
        </c:txPr>
        <c:crossAx val="-2129517768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71123949743"/>
          <c:y val="0.104656319290466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v>values</c:v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'Fig3AB, S6, S7ABC'!$F$7:$F$165</c:f>
              <c:numCache>
                <c:formatCode>General</c:formatCode>
                <c:ptCount val="159"/>
                <c:pt idx="0">
                  <c:v>0.35</c:v>
                </c:pt>
                <c:pt idx="1">
                  <c:v>0.68</c:v>
                </c:pt>
                <c:pt idx="2">
                  <c:v>0.77</c:v>
                </c:pt>
                <c:pt idx="3">
                  <c:v>0.68</c:v>
                </c:pt>
                <c:pt idx="4">
                  <c:v>0.14</c:v>
                </c:pt>
                <c:pt idx="5">
                  <c:v>0.8</c:v>
                </c:pt>
                <c:pt idx="6">
                  <c:v>0.75</c:v>
                </c:pt>
                <c:pt idx="7">
                  <c:v>0.84</c:v>
                </c:pt>
                <c:pt idx="8">
                  <c:v>0.85</c:v>
                </c:pt>
                <c:pt idx="9">
                  <c:v>0.85</c:v>
                </c:pt>
                <c:pt idx="10">
                  <c:v>0.83</c:v>
                </c:pt>
                <c:pt idx="11">
                  <c:v>0.0</c:v>
                </c:pt>
                <c:pt idx="12">
                  <c:v>0.03</c:v>
                </c:pt>
                <c:pt idx="13">
                  <c:v>0.73</c:v>
                </c:pt>
                <c:pt idx="14">
                  <c:v>0.78</c:v>
                </c:pt>
                <c:pt idx="15">
                  <c:v>0.79</c:v>
                </c:pt>
                <c:pt idx="16">
                  <c:v>0.28</c:v>
                </c:pt>
                <c:pt idx="17">
                  <c:v>0.69</c:v>
                </c:pt>
                <c:pt idx="18">
                  <c:v>0.83</c:v>
                </c:pt>
                <c:pt idx="19">
                  <c:v>0.86</c:v>
                </c:pt>
                <c:pt idx="20">
                  <c:v>0.83</c:v>
                </c:pt>
                <c:pt idx="21">
                  <c:v>0.88</c:v>
                </c:pt>
                <c:pt idx="22">
                  <c:v>0.9</c:v>
                </c:pt>
                <c:pt idx="23">
                  <c:v>0.34</c:v>
                </c:pt>
                <c:pt idx="24">
                  <c:v>0.84</c:v>
                </c:pt>
                <c:pt idx="25">
                  <c:v>0.83</c:v>
                </c:pt>
                <c:pt idx="26">
                  <c:v>0.67</c:v>
                </c:pt>
                <c:pt idx="27">
                  <c:v>0.79</c:v>
                </c:pt>
                <c:pt idx="28">
                  <c:v>0.78</c:v>
                </c:pt>
                <c:pt idx="29">
                  <c:v>0.85</c:v>
                </c:pt>
                <c:pt idx="30">
                  <c:v>0.19</c:v>
                </c:pt>
                <c:pt idx="31">
                  <c:v>0.0</c:v>
                </c:pt>
                <c:pt idx="32">
                  <c:v>0.01</c:v>
                </c:pt>
                <c:pt idx="33">
                  <c:v>0.64</c:v>
                </c:pt>
                <c:pt idx="34">
                  <c:v>0.78</c:v>
                </c:pt>
                <c:pt idx="35">
                  <c:v>0.0</c:v>
                </c:pt>
                <c:pt idx="36">
                  <c:v>0.65</c:v>
                </c:pt>
                <c:pt idx="37">
                  <c:v>0.05</c:v>
                </c:pt>
                <c:pt idx="38">
                  <c:v>0.13</c:v>
                </c:pt>
                <c:pt idx="39">
                  <c:v>0.8</c:v>
                </c:pt>
                <c:pt idx="40">
                  <c:v>0.0</c:v>
                </c:pt>
                <c:pt idx="41">
                  <c:v>0.02</c:v>
                </c:pt>
                <c:pt idx="42">
                  <c:v>0.01</c:v>
                </c:pt>
                <c:pt idx="43">
                  <c:v>0.06</c:v>
                </c:pt>
                <c:pt idx="44">
                  <c:v>0.72</c:v>
                </c:pt>
                <c:pt idx="45">
                  <c:v>0.69</c:v>
                </c:pt>
                <c:pt idx="46">
                  <c:v>0.01</c:v>
                </c:pt>
                <c:pt idx="47">
                  <c:v>0.2</c:v>
                </c:pt>
                <c:pt idx="48">
                  <c:v>0.77</c:v>
                </c:pt>
                <c:pt idx="49">
                  <c:v>0.69</c:v>
                </c:pt>
                <c:pt idx="50">
                  <c:v>0.68</c:v>
                </c:pt>
                <c:pt idx="51">
                  <c:v>-0.01</c:v>
                </c:pt>
                <c:pt idx="52">
                  <c:v>0.29</c:v>
                </c:pt>
                <c:pt idx="53">
                  <c:v>0.11</c:v>
                </c:pt>
                <c:pt idx="54">
                  <c:v>0.04</c:v>
                </c:pt>
                <c:pt idx="55">
                  <c:v>0.8</c:v>
                </c:pt>
                <c:pt idx="56">
                  <c:v>0.31</c:v>
                </c:pt>
                <c:pt idx="57">
                  <c:v>0.0</c:v>
                </c:pt>
                <c:pt idx="58">
                  <c:v>0.81</c:v>
                </c:pt>
                <c:pt idx="59">
                  <c:v>0.03</c:v>
                </c:pt>
                <c:pt idx="60">
                  <c:v>0.0</c:v>
                </c:pt>
                <c:pt idx="61">
                  <c:v>0.71</c:v>
                </c:pt>
                <c:pt idx="62">
                  <c:v>0.83</c:v>
                </c:pt>
                <c:pt idx="63">
                  <c:v>0.81</c:v>
                </c:pt>
                <c:pt idx="64">
                  <c:v>0.03</c:v>
                </c:pt>
                <c:pt idx="65">
                  <c:v>0.84</c:v>
                </c:pt>
                <c:pt idx="66">
                  <c:v>0.8</c:v>
                </c:pt>
                <c:pt idx="67">
                  <c:v>0.77</c:v>
                </c:pt>
                <c:pt idx="68">
                  <c:v>0.01</c:v>
                </c:pt>
                <c:pt idx="69">
                  <c:v>0.38</c:v>
                </c:pt>
                <c:pt idx="70">
                  <c:v>0.46</c:v>
                </c:pt>
                <c:pt idx="71">
                  <c:v>0.66</c:v>
                </c:pt>
                <c:pt idx="72">
                  <c:v>0.85</c:v>
                </c:pt>
                <c:pt idx="73">
                  <c:v>0.83</c:v>
                </c:pt>
                <c:pt idx="74">
                  <c:v>0.84</c:v>
                </c:pt>
                <c:pt idx="75">
                  <c:v>0.84</c:v>
                </c:pt>
                <c:pt idx="76">
                  <c:v>0.71</c:v>
                </c:pt>
                <c:pt idx="77">
                  <c:v>0.71</c:v>
                </c:pt>
                <c:pt idx="78">
                  <c:v>0.7</c:v>
                </c:pt>
                <c:pt idx="79">
                  <c:v>0.7</c:v>
                </c:pt>
                <c:pt idx="80">
                  <c:v>0.78</c:v>
                </c:pt>
                <c:pt idx="81">
                  <c:v>0.75</c:v>
                </c:pt>
                <c:pt idx="82">
                  <c:v>0.77</c:v>
                </c:pt>
                <c:pt idx="83">
                  <c:v>0.78</c:v>
                </c:pt>
                <c:pt idx="84">
                  <c:v>0.01</c:v>
                </c:pt>
                <c:pt idx="85">
                  <c:v>0.75</c:v>
                </c:pt>
                <c:pt idx="86">
                  <c:v>0.26</c:v>
                </c:pt>
                <c:pt idx="87">
                  <c:v>0.77</c:v>
                </c:pt>
                <c:pt idx="88">
                  <c:v>0.78</c:v>
                </c:pt>
                <c:pt idx="89">
                  <c:v>0.78</c:v>
                </c:pt>
                <c:pt idx="90">
                  <c:v>0.79</c:v>
                </c:pt>
                <c:pt idx="91">
                  <c:v>0.72</c:v>
                </c:pt>
                <c:pt idx="92">
                  <c:v>0.8</c:v>
                </c:pt>
                <c:pt idx="93">
                  <c:v>0.72</c:v>
                </c:pt>
                <c:pt idx="94">
                  <c:v>0.72</c:v>
                </c:pt>
                <c:pt idx="95">
                  <c:v>0.79</c:v>
                </c:pt>
                <c:pt idx="96">
                  <c:v>0.81</c:v>
                </c:pt>
                <c:pt idx="97">
                  <c:v>0.8</c:v>
                </c:pt>
                <c:pt idx="98">
                  <c:v>0.71</c:v>
                </c:pt>
                <c:pt idx="99">
                  <c:v>0.71</c:v>
                </c:pt>
                <c:pt idx="100">
                  <c:v>0.63</c:v>
                </c:pt>
                <c:pt idx="101">
                  <c:v>0.69</c:v>
                </c:pt>
                <c:pt idx="102">
                  <c:v>0.66</c:v>
                </c:pt>
                <c:pt idx="103">
                  <c:v>0.77</c:v>
                </c:pt>
                <c:pt idx="104">
                  <c:v>0.79</c:v>
                </c:pt>
                <c:pt idx="105">
                  <c:v>0.79</c:v>
                </c:pt>
                <c:pt idx="106">
                  <c:v>0.79</c:v>
                </c:pt>
                <c:pt idx="107">
                  <c:v>0.82</c:v>
                </c:pt>
                <c:pt idx="108">
                  <c:v>0.82</c:v>
                </c:pt>
                <c:pt idx="109">
                  <c:v>0.01</c:v>
                </c:pt>
                <c:pt idx="110">
                  <c:v>0.62</c:v>
                </c:pt>
                <c:pt idx="111">
                  <c:v>0.63</c:v>
                </c:pt>
                <c:pt idx="112">
                  <c:v>0.62</c:v>
                </c:pt>
                <c:pt idx="113">
                  <c:v>0.82</c:v>
                </c:pt>
                <c:pt idx="114">
                  <c:v>0.82</c:v>
                </c:pt>
                <c:pt idx="115">
                  <c:v>0.82</c:v>
                </c:pt>
                <c:pt idx="116">
                  <c:v>0.4</c:v>
                </c:pt>
                <c:pt idx="117">
                  <c:v>0.76</c:v>
                </c:pt>
                <c:pt idx="118">
                  <c:v>0.81</c:v>
                </c:pt>
                <c:pt idx="119">
                  <c:v>0.79</c:v>
                </c:pt>
                <c:pt idx="120">
                  <c:v>0.79</c:v>
                </c:pt>
                <c:pt idx="121">
                  <c:v>0.01</c:v>
                </c:pt>
                <c:pt idx="122">
                  <c:v>0.23</c:v>
                </c:pt>
                <c:pt idx="123">
                  <c:v>0.73</c:v>
                </c:pt>
                <c:pt idx="124">
                  <c:v>0.18</c:v>
                </c:pt>
                <c:pt idx="125">
                  <c:v>0.79</c:v>
                </c:pt>
                <c:pt idx="126">
                  <c:v>0.79</c:v>
                </c:pt>
                <c:pt idx="127">
                  <c:v>0.77</c:v>
                </c:pt>
                <c:pt idx="128">
                  <c:v>0.73</c:v>
                </c:pt>
                <c:pt idx="129">
                  <c:v>0.73</c:v>
                </c:pt>
                <c:pt idx="130">
                  <c:v>0.73</c:v>
                </c:pt>
                <c:pt idx="131">
                  <c:v>0.72</c:v>
                </c:pt>
                <c:pt idx="132">
                  <c:v>0.07</c:v>
                </c:pt>
                <c:pt idx="133">
                  <c:v>0.7</c:v>
                </c:pt>
                <c:pt idx="134">
                  <c:v>0.01</c:v>
                </c:pt>
                <c:pt idx="135">
                  <c:v>0.01</c:v>
                </c:pt>
                <c:pt idx="136">
                  <c:v>0.76</c:v>
                </c:pt>
                <c:pt idx="137">
                  <c:v>0.75</c:v>
                </c:pt>
                <c:pt idx="138">
                  <c:v>0.22</c:v>
                </c:pt>
                <c:pt idx="139">
                  <c:v>0.04</c:v>
                </c:pt>
                <c:pt idx="140">
                  <c:v>0.72</c:v>
                </c:pt>
                <c:pt idx="141">
                  <c:v>0.72</c:v>
                </c:pt>
                <c:pt idx="142">
                  <c:v>0.06</c:v>
                </c:pt>
                <c:pt idx="143">
                  <c:v>0.07</c:v>
                </c:pt>
                <c:pt idx="144">
                  <c:v>0.78</c:v>
                </c:pt>
                <c:pt idx="145">
                  <c:v>0.04</c:v>
                </c:pt>
                <c:pt idx="146">
                  <c:v>0.78</c:v>
                </c:pt>
                <c:pt idx="147">
                  <c:v>0.02</c:v>
                </c:pt>
                <c:pt idx="148">
                  <c:v>0.03</c:v>
                </c:pt>
                <c:pt idx="149">
                  <c:v>0.04</c:v>
                </c:pt>
                <c:pt idx="150">
                  <c:v>0.03</c:v>
                </c:pt>
                <c:pt idx="151">
                  <c:v>0.73</c:v>
                </c:pt>
                <c:pt idx="152">
                  <c:v>0.74</c:v>
                </c:pt>
                <c:pt idx="153">
                  <c:v>0.74</c:v>
                </c:pt>
                <c:pt idx="154">
                  <c:v>0.83</c:v>
                </c:pt>
                <c:pt idx="155">
                  <c:v>0.84</c:v>
                </c:pt>
                <c:pt idx="156">
                  <c:v>0.84</c:v>
                </c:pt>
                <c:pt idx="157">
                  <c:v>0.77</c:v>
                </c:pt>
                <c:pt idx="158">
                  <c:v>0.82</c:v>
                </c:pt>
              </c:numCache>
            </c:numRef>
          </c:xVal>
          <c:yVal>
            <c:numRef>
              <c:f>'Fig3AB, S6, S7ABC'!$K$7:$K$165</c:f>
              <c:numCache>
                <c:formatCode>General</c:formatCode>
                <c:ptCount val="159"/>
                <c:pt idx="0">
                  <c:v>0.74</c:v>
                </c:pt>
                <c:pt idx="1">
                  <c:v>0.69</c:v>
                </c:pt>
                <c:pt idx="2">
                  <c:v>0.77</c:v>
                </c:pt>
                <c:pt idx="3">
                  <c:v>0.68</c:v>
                </c:pt>
                <c:pt idx="4">
                  <c:v>0.0</c:v>
                </c:pt>
                <c:pt idx="5">
                  <c:v>0.79</c:v>
                </c:pt>
                <c:pt idx="6">
                  <c:v>0.77</c:v>
                </c:pt>
                <c:pt idx="7">
                  <c:v>0.84</c:v>
                </c:pt>
                <c:pt idx="8">
                  <c:v>0.85</c:v>
                </c:pt>
                <c:pt idx="9">
                  <c:v>0.85</c:v>
                </c:pt>
                <c:pt idx="10">
                  <c:v>0.83</c:v>
                </c:pt>
                <c:pt idx="11">
                  <c:v>0.0</c:v>
                </c:pt>
                <c:pt idx="12">
                  <c:v>0.72</c:v>
                </c:pt>
                <c:pt idx="13">
                  <c:v>0.73</c:v>
                </c:pt>
                <c:pt idx="14">
                  <c:v>0.78</c:v>
                </c:pt>
                <c:pt idx="15">
                  <c:v>0.78</c:v>
                </c:pt>
                <c:pt idx="16">
                  <c:v>0.21</c:v>
                </c:pt>
                <c:pt idx="17">
                  <c:v>0.69</c:v>
                </c:pt>
                <c:pt idx="18">
                  <c:v>0.83</c:v>
                </c:pt>
                <c:pt idx="19">
                  <c:v>0.86</c:v>
                </c:pt>
                <c:pt idx="20">
                  <c:v>0.84</c:v>
                </c:pt>
                <c:pt idx="21">
                  <c:v>0.89</c:v>
                </c:pt>
                <c:pt idx="22">
                  <c:v>0.9</c:v>
                </c:pt>
                <c:pt idx="23">
                  <c:v>0.89</c:v>
                </c:pt>
                <c:pt idx="24">
                  <c:v>0.84</c:v>
                </c:pt>
                <c:pt idx="25">
                  <c:v>0.85</c:v>
                </c:pt>
                <c:pt idx="26">
                  <c:v>0.67</c:v>
                </c:pt>
                <c:pt idx="27">
                  <c:v>0.79</c:v>
                </c:pt>
                <c:pt idx="28">
                  <c:v>0.78</c:v>
                </c:pt>
                <c:pt idx="29">
                  <c:v>0.85</c:v>
                </c:pt>
                <c:pt idx="30">
                  <c:v>0.03</c:v>
                </c:pt>
                <c:pt idx="31">
                  <c:v>0.03</c:v>
                </c:pt>
                <c:pt idx="32">
                  <c:v>0.34</c:v>
                </c:pt>
                <c:pt idx="33">
                  <c:v>0.64</c:v>
                </c:pt>
                <c:pt idx="34">
                  <c:v>0.78</c:v>
                </c:pt>
                <c:pt idx="35">
                  <c:v>0.03</c:v>
                </c:pt>
                <c:pt idx="36">
                  <c:v>0.64</c:v>
                </c:pt>
                <c:pt idx="37">
                  <c:v>0.05</c:v>
                </c:pt>
                <c:pt idx="38">
                  <c:v>0.13</c:v>
                </c:pt>
                <c:pt idx="39">
                  <c:v>0.79</c:v>
                </c:pt>
                <c:pt idx="40">
                  <c:v>0.0</c:v>
                </c:pt>
                <c:pt idx="41">
                  <c:v>0.02</c:v>
                </c:pt>
                <c:pt idx="42">
                  <c:v>0.01</c:v>
                </c:pt>
                <c:pt idx="43">
                  <c:v>0.03</c:v>
                </c:pt>
                <c:pt idx="44">
                  <c:v>0.72</c:v>
                </c:pt>
                <c:pt idx="45">
                  <c:v>0.69</c:v>
                </c:pt>
                <c:pt idx="46">
                  <c:v>0.0</c:v>
                </c:pt>
                <c:pt idx="47">
                  <c:v>0.68</c:v>
                </c:pt>
                <c:pt idx="48">
                  <c:v>0.78</c:v>
                </c:pt>
                <c:pt idx="49">
                  <c:v>0.68</c:v>
                </c:pt>
                <c:pt idx="50">
                  <c:v>0.69</c:v>
                </c:pt>
                <c:pt idx="51">
                  <c:v>0.0</c:v>
                </c:pt>
                <c:pt idx="52">
                  <c:v>0.28</c:v>
                </c:pt>
                <c:pt idx="53">
                  <c:v>0.11</c:v>
                </c:pt>
                <c:pt idx="54">
                  <c:v>0.03</c:v>
                </c:pt>
                <c:pt idx="55">
                  <c:v>0.8</c:v>
                </c:pt>
                <c:pt idx="56">
                  <c:v>0.33</c:v>
                </c:pt>
                <c:pt idx="57">
                  <c:v>0.02</c:v>
                </c:pt>
                <c:pt idx="58">
                  <c:v>0.81</c:v>
                </c:pt>
                <c:pt idx="59">
                  <c:v>0.02</c:v>
                </c:pt>
                <c:pt idx="60">
                  <c:v>0.03</c:v>
                </c:pt>
                <c:pt idx="61">
                  <c:v>0.72</c:v>
                </c:pt>
                <c:pt idx="62">
                  <c:v>0.83</c:v>
                </c:pt>
                <c:pt idx="63">
                  <c:v>0.81</c:v>
                </c:pt>
                <c:pt idx="64">
                  <c:v>0.03</c:v>
                </c:pt>
                <c:pt idx="65">
                  <c:v>0.84</c:v>
                </c:pt>
                <c:pt idx="66">
                  <c:v>0.84</c:v>
                </c:pt>
                <c:pt idx="67">
                  <c:v>0.77</c:v>
                </c:pt>
                <c:pt idx="68">
                  <c:v>0.0</c:v>
                </c:pt>
                <c:pt idx="69">
                  <c:v>0.79</c:v>
                </c:pt>
                <c:pt idx="70">
                  <c:v>0.66</c:v>
                </c:pt>
                <c:pt idx="71">
                  <c:v>0.66</c:v>
                </c:pt>
                <c:pt idx="72">
                  <c:v>0.85</c:v>
                </c:pt>
                <c:pt idx="73">
                  <c:v>0.83</c:v>
                </c:pt>
                <c:pt idx="74">
                  <c:v>0.84</c:v>
                </c:pt>
                <c:pt idx="75">
                  <c:v>0.85</c:v>
                </c:pt>
                <c:pt idx="76">
                  <c:v>0.71</c:v>
                </c:pt>
                <c:pt idx="77">
                  <c:v>0.71</c:v>
                </c:pt>
                <c:pt idx="78">
                  <c:v>0.7</c:v>
                </c:pt>
                <c:pt idx="79">
                  <c:v>0.7</c:v>
                </c:pt>
                <c:pt idx="80">
                  <c:v>0.78</c:v>
                </c:pt>
                <c:pt idx="81">
                  <c:v>0.46</c:v>
                </c:pt>
                <c:pt idx="82">
                  <c:v>0.77</c:v>
                </c:pt>
                <c:pt idx="83">
                  <c:v>0.78</c:v>
                </c:pt>
                <c:pt idx="84">
                  <c:v>0.02</c:v>
                </c:pt>
                <c:pt idx="85">
                  <c:v>0.75</c:v>
                </c:pt>
                <c:pt idx="86">
                  <c:v>0.5</c:v>
                </c:pt>
                <c:pt idx="87">
                  <c:v>0.77</c:v>
                </c:pt>
                <c:pt idx="88">
                  <c:v>0.78</c:v>
                </c:pt>
                <c:pt idx="89">
                  <c:v>0.78</c:v>
                </c:pt>
                <c:pt idx="90">
                  <c:v>0.77</c:v>
                </c:pt>
                <c:pt idx="91">
                  <c:v>0.8</c:v>
                </c:pt>
                <c:pt idx="92">
                  <c:v>0.79</c:v>
                </c:pt>
                <c:pt idx="93">
                  <c:v>0.72</c:v>
                </c:pt>
                <c:pt idx="94">
                  <c:v>0.71</c:v>
                </c:pt>
                <c:pt idx="95">
                  <c:v>0.79</c:v>
                </c:pt>
                <c:pt idx="96">
                  <c:v>0.81</c:v>
                </c:pt>
                <c:pt idx="97">
                  <c:v>0.8</c:v>
                </c:pt>
                <c:pt idx="98">
                  <c:v>0.7</c:v>
                </c:pt>
                <c:pt idx="99">
                  <c:v>0.71</c:v>
                </c:pt>
                <c:pt idx="100">
                  <c:v>0.66</c:v>
                </c:pt>
                <c:pt idx="101">
                  <c:v>0.69</c:v>
                </c:pt>
                <c:pt idx="102">
                  <c:v>0.66</c:v>
                </c:pt>
                <c:pt idx="103">
                  <c:v>0.77</c:v>
                </c:pt>
                <c:pt idx="104">
                  <c:v>0.79</c:v>
                </c:pt>
                <c:pt idx="105">
                  <c:v>0.79</c:v>
                </c:pt>
                <c:pt idx="106">
                  <c:v>0.78</c:v>
                </c:pt>
                <c:pt idx="107">
                  <c:v>0.82</c:v>
                </c:pt>
                <c:pt idx="108">
                  <c:v>0.82</c:v>
                </c:pt>
                <c:pt idx="109">
                  <c:v>0.82</c:v>
                </c:pt>
                <c:pt idx="110">
                  <c:v>0.62</c:v>
                </c:pt>
                <c:pt idx="111">
                  <c:v>0.64</c:v>
                </c:pt>
                <c:pt idx="112">
                  <c:v>0.62</c:v>
                </c:pt>
                <c:pt idx="113">
                  <c:v>0.82</c:v>
                </c:pt>
                <c:pt idx="114">
                  <c:v>0.81</c:v>
                </c:pt>
                <c:pt idx="115">
                  <c:v>0.82</c:v>
                </c:pt>
                <c:pt idx="116">
                  <c:v>0.73</c:v>
                </c:pt>
                <c:pt idx="117">
                  <c:v>0.76</c:v>
                </c:pt>
                <c:pt idx="118">
                  <c:v>0.81</c:v>
                </c:pt>
                <c:pt idx="119">
                  <c:v>0.79</c:v>
                </c:pt>
                <c:pt idx="120">
                  <c:v>0.79</c:v>
                </c:pt>
                <c:pt idx="121">
                  <c:v>0.01</c:v>
                </c:pt>
                <c:pt idx="122">
                  <c:v>0.12</c:v>
                </c:pt>
                <c:pt idx="123">
                  <c:v>0.73</c:v>
                </c:pt>
                <c:pt idx="124">
                  <c:v>0.16</c:v>
                </c:pt>
                <c:pt idx="125">
                  <c:v>0.79</c:v>
                </c:pt>
                <c:pt idx="126">
                  <c:v>0.79</c:v>
                </c:pt>
                <c:pt idx="127">
                  <c:v>0.77</c:v>
                </c:pt>
                <c:pt idx="128">
                  <c:v>0.73</c:v>
                </c:pt>
                <c:pt idx="129">
                  <c:v>0.73</c:v>
                </c:pt>
                <c:pt idx="130">
                  <c:v>0.74</c:v>
                </c:pt>
                <c:pt idx="131">
                  <c:v>0.72</c:v>
                </c:pt>
                <c:pt idx="132">
                  <c:v>0.01</c:v>
                </c:pt>
                <c:pt idx="133">
                  <c:v>0.7</c:v>
                </c:pt>
                <c:pt idx="134">
                  <c:v>0.01</c:v>
                </c:pt>
                <c:pt idx="135">
                  <c:v>0.02</c:v>
                </c:pt>
                <c:pt idx="136">
                  <c:v>0.76</c:v>
                </c:pt>
                <c:pt idx="137">
                  <c:v>0.75</c:v>
                </c:pt>
                <c:pt idx="138">
                  <c:v>0.25</c:v>
                </c:pt>
                <c:pt idx="139">
                  <c:v>0.04</c:v>
                </c:pt>
                <c:pt idx="140">
                  <c:v>0.72</c:v>
                </c:pt>
                <c:pt idx="141">
                  <c:v>0.72</c:v>
                </c:pt>
                <c:pt idx="142">
                  <c:v>0.06</c:v>
                </c:pt>
                <c:pt idx="143">
                  <c:v>0.06</c:v>
                </c:pt>
                <c:pt idx="144">
                  <c:v>0.74</c:v>
                </c:pt>
                <c:pt idx="145">
                  <c:v>0.06</c:v>
                </c:pt>
                <c:pt idx="146">
                  <c:v>0.78</c:v>
                </c:pt>
                <c:pt idx="147">
                  <c:v>0.03</c:v>
                </c:pt>
                <c:pt idx="148">
                  <c:v>0.03</c:v>
                </c:pt>
                <c:pt idx="149">
                  <c:v>0.03</c:v>
                </c:pt>
                <c:pt idx="150">
                  <c:v>0.03</c:v>
                </c:pt>
                <c:pt idx="151">
                  <c:v>0.73</c:v>
                </c:pt>
                <c:pt idx="152">
                  <c:v>0.74</c:v>
                </c:pt>
                <c:pt idx="153">
                  <c:v>0.72</c:v>
                </c:pt>
                <c:pt idx="154">
                  <c:v>0.83</c:v>
                </c:pt>
                <c:pt idx="155">
                  <c:v>0.84</c:v>
                </c:pt>
                <c:pt idx="156">
                  <c:v>0.84</c:v>
                </c:pt>
                <c:pt idx="157">
                  <c:v>0.75</c:v>
                </c:pt>
                <c:pt idx="158">
                  <c:v>0.82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'Fig3AB, S6, S7ABC'!$P$205:$P$206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'Fig3AB, S6, S7ABC'!$Q$205:$Q$206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v>horiz line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'Fig3AB, S6, S7ABC'!$P$200:$P$201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'Fig3AB, S6, S7ABC'!$Q$200:$Q$201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0"/>
        </c:ser>
        <c:ser>
          <c:idx val="3"/>
          <c:order val="3"/>
          <c:tx>
            <c:v>vert line</c:v>
          </c:tx>
          <c:spPr>
            <a:ln w="47625">
              <a:noFill/>
            </a:ln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chemeClr val="accent1"/>
                </a:solidFill>
              </a:ln>
            </c:spPr>
          </c:dPt>
          <c:xVal>
            <c:numRef>
              <c:f>'Fig3AB, S6, S7ABC'!$P$197:$P$198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'Fig3AB, S6, S7ABC'!$Q$197:$Q$198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7929384"/>
        <c:axId val="2130803560"/>
      </c:scatterChart>
      <c:valAx>
        <c:axId val="-2127929384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 Aniso-corrected data</a:t>
                </a:r>
                <a:r>
                  <a:rPr lang="en-US" sz="2000" baseline="0"/>
                  <a:t> in substructure search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157132143243744"/>
              <c:y val="0.9178994130655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30803560"/>
        <c:crosses val="autoZero"/>
        <c:crossBetween val="midCat"/>
        <c:majorUnit val="0.2"/>
      </c:valAx>
      <c:valAx>
        <c:axId val="2130803560"/>
        <c:scaling>
          <c:orientation val="minMax"/>
          <c:max val="1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 baseline="0"/>
                  <a:t>Uncorrected and aniso-corrected data</a:t>
                </a:r>
              </a:p>
            </c:rich>
          </c:tx>
          <c:layout>
            <c:manualLayout>
              <c:xMode val="edge"/>
              <c:yMode val="edge"/>
              <c:x val="0.0512820592464643"/>
              <c:y val="0.14956301835932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7929384"/>
        <c:crosses val="autoZero"/>
        <c:crossBetween val="midCat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71123949743"/>
          <c:y val="0.104656319290466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3C, S1, S2'!$D$6</c:f>
              <c:strCache>
                <c:ptCount val="1"/>
                <c:pt idx="0">
                  <c:v>Crank2 freer_2014-06-12.dat in /net/cci-filer2/raid1/terwill/misc2/crank2_sites_from_autosol_2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 3C, S1, S2'!$C$7:$C$85</c:f>
              <c:numCache>
                <c:formatCode>General</c:formatCode>
                <c:ptCount val="79"/>
                <c:pt idx="0">
                  <c:v>0.36</c:v>
                </c:pt>
                <c:pt idx="1">
                  <c:v>0.26</c:v>
                </c:pt>
                <c:pt idx="2">
                  <c:v>0.53</c:v>
                </c:pt>
                <c:pt idx="3">
                  <c:v>0.36</c:v>
                </c:pt>
                <c:pt idx="4">
                  <c:v>0.31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0.26</c:v>
                </c:pt>
                <c:pt idx="9">
                  <c:v>0.26</c:v>
                </c:pt>
                <c:pt idx="10">
                  <c:v>0.54</c:v>
                </c:pt>
                <c:pt idx="11">
                  <c:v>0.52</c:v>
                </c:pt>
                <c:pt idx="12">
                  <c:v>0.34</c:v>
                </c:pt>
                <c:pt idx="13">
                  <c:v>0.52</c:v>
                </c:pt>
                <c:pt idx="14">
                  <c:v>0.52</c:v>
                </c:pt>
                <c:pt idx="15">
                  <c:v>0.29</c:v>
                </c:pt>
                <c:pt idx="16">
                  <c:v>0.32</c:v>
                </c:pt>
                <c:pt idx="17">
                  <c:v>0.33</c:v>
                </c:pt>
                <c:pt idx="18">
                  <c:v>0.56</c:v>
                </c:pt>
                <c:pt idx="19">
                  <c:v>0.49</c:v>
                </c:pt>
                <c:pt idx="20">
                  <c:v>0.51</c:v>
                </c:pt>
                <c:pt idx="21">
                  <c:v>0.26</c:v>
                </c:pt>
                <c:pt idx="22">
                  <c:v>0.51</c:v>
                </c:pt>
                <c:pt idx="23">
                  <c:v>0.25</c:v>
                </c:pt>
                <c:pt idx="24">
                  <c:v>0.55</c:v>
                </c:pt>
                <c:pt idx="25">
                  <c:v>0.55</c:v>
                </c:pt>
                <c:pt idx="26">
                  <c:v>0.33</c:v>
                </c:pt>
                <c:pt idx="27">
                  <c:v>0.24</c:v>
                </c:pt>
                <c:pt idx="28">
                  <c:v>0.25</c:v>
                </c:pt>
                <c:pt idx="29">
                  <c:v>0.27</c:v>
                </c:pt>
                <c:pt idx="30">
                  <c:v>0.29</c:v>
                </c:pt>
                <c:pt idx="31">
                  <c:v>0.27</c:v>
                </c:pt>
                <c:pt idx="32">
                  <c:v>0.27</c:v>
                </c:pt>
                <c:pt idx="33">
                  <c:v>0.28</c:v>
                </c:pt>
                <c:pt idx="34">
                  <c:v>0.3</c:v>
                </c:pt>
                <c:pt idx="35">
                  <c:v>0.28</c:v>
                </c:pt>
                <c:pt idx="36">
                  <c:v>0.26</c:v>
                </c:pt>
                <c:pt idx="37">
                  <c:v>0.29</c:v>
                </c:pt>
                <c:pt idx="38">
                  <c:v>0.25</c:v>
                </c:pt>
                <c:pt idx="39">
                  <c:v>0.28</c:v>
                </c:pt>
                <c:pt idx="40">
                  <c:v>0.27</c:v>
                </c:pt>
                <c:pt idx="41">
                  <c:v>0.26</c:v>
                </c:pt>
                <c:pt idx="42">
                  <c:v>0.27</c:v>
                </c:pt>
                <c:pt idx="43">
                  <c:v>0.27</c:v>
                </c:pt>
                <c:pt idx="44">
                  <c:v>0.27</c:v>
                </c:pt>
                <c:pt idx="45">
                  <c:v>0.37</c:v>
                </c:pt>
                <c:pt idx="46">
                  <c:v>0.33</c:v>
                </c:pt>
                <c:pt idx="47">
                  <c:v>0.36</c:v>
                </c:pt>
                <c:pt idx="48">
                  <c:v>0.24</c:v>
                </c:pt>
                <c:pt idx="49">
                  <c:v>0.25</c:v>
                </c:pt>
                <c:pt idx="50">
                  <c:v>0.37</c:v>
                </c:pt>
                <c:pt idx="51">
                  <c:v>0.35</c:v>
                </c:pt>
                <c:pt idx="52">
                  <c:v>0.32</c:v>
                </c:pt>
                <c:pt idx="53">
                  <c:v>0.3</c:v>
                </c:pt>
                <c:pt idx="54">
                  <c:v>0.49</c:v>
                </c:pt>
                <c:pt idx="55">
                  <c:v>0.54</c:v>
                </c:pt>
                <c:pt idx="56">
                  <c:v>0.29</c:v>
                </c:pt>
                <c:pt idx="57">
                  <c:v>0.52</c:v>
                </c:pt>
                <c:pt idx="58">
                  <c:v>0.53</c:v>
                </c:pt>
                <c:pt idx="59">
                  <c:v>0.28</c:v>
                </c:pt>
                <c:pt idx="60">
                  <c:v>0.5</c:v>
                </c:pt>
                <c:pt idx="61">
                  <c:v>0.25</c:v>
                </c:pt>
                <c:pt idx="62">
                  <c:v>0.26</c:v>
                </c:pt>
                <c:pt idx="63">
                  <c:v>0.43</c:v>
                </c:pt>
                <c:pt idx="64">
                  <c:v>0.42</c:v>
                </c:pt>
                <c:pt idx="65">
                  <c:v>0.4</c:v>
                </c:pt>
                <c:pt idx="66">
                  <c:v>0.42</c:v>
                </c:pt>
                <c:pt idx="67">
                  <c:v>0.27</c:v>
                </c:pt>
                <c:pt idx="68">
                  <c:v>0.26</c:v>
                </c:pt>
                <c:pt idx="70">
                  <c:v>0.21</c:v>
                </c:pt>
                <c:pt idx="71">
                  <c:v>0.23</c:v>
                </c:pt>
                <c:pt idx="72">
                  <c:v>0.23</c:v>
                </c:pt>
                <c:pt idx="73">
                  <c:v>0.24</c:v>
                </c:pt>
                <c:pt idx="74">
                  <c:v>0.27</c:v>
                </c:pt>
                <c:pt idx="75">
                  <c:v>0.24</c:v>
                </c:pt>
                <c:pt idx="76">
                  <c:v>0.23</c:v>
                </c:pt>
                <c:pt idx="77">
                  <c:v>0.38</c:v>
                </c:pt>
                <c:pt idx="78">
                  <c:v>0.24</c:v>
                </c:pt>
              </c:numCache>
            </c:numRef>
          </c:xVal>
          <c:yVal>
            <c:numRef>
              <c:f>'Fig 3C, S1, S2'!$D$7:$D$85</c:f>
              <c:numCache>
                <c:formatCode>General</c:formatCode>
                <c:ptCount val="79"/>
                <c:pt idx="0">
                  <c:v>0.49829</c:v>
                </c:pt>
                <c:pt idx="1">
                  <c:v>0.27648</c:v>
                </c:pt>
                <c:pt idx="2">
                  <c:v>0.51798</c:v>
                </c:pt>
                <c:pt idx="3">
                  <c:v>0.31725</c:v>
                </c:pt>
                <c:pt idx="4">
                  <c:v>0.28618</c:v>
                </c:pt>
                <c:pt idx="5">
                  <c:v>0.57065</c:v>
                </c:pt>
                <c:pt idx="6">
                  <c:v>0.25802</c:v>
                </c:pt>
                <c:pt idx="7">
                  <c:v>0.25323</c:v>
                </c:pt>
                <c:pt idx="8">
                  <c:v>0.28246</c:v>
                </c:pt>
                <c:pt idx="9">
                  <c:v>0.27734</c:v>
                </c:pt>
                <c:pt idx="10">
                  <c:v>0.54793</c:v>
                </c:pt>
                <c:pt idx="11">
                  <c:v>0.55761</c:v>
                </c:pt>
                <c:pt idx="12">
                  <c:v>0.53457</c:v>
                </c:pt>
                <c:pt idx="13">
                  <c:v>0.53315</c:v>
                </c:pt>
                <c:pt idx="14">
                  <c:v>0.54703</c:v>
                </c:pt>
                <c:pt idx="15">
                  <c:v>0.29622</c:v>
                </c:pt>
                <c:pt idx="16">
                  <c:v>0.30898</c:v>
                </c:pt>
                <c:pt idx="17">
                  <c:v>0.33493</c:v>
                </c:pt>
                <c:pt idx="18">
                  <c:v>0.5618</c:v>
                </c:pt>
                <c:pt idx="19">
                  <c:v>0.52573</c:v>
                </c:pt>
                <c:pt idx="20">
                  <c:v>0.55202</c:v>
                </c:pt>
                <c:pt idx="21">
                  <c:v>0.27793</c:v>
                </c:pt>
                <c:pt idx="22">
                  <c:v>0.53702</c:v>
                </c:pt>
                <c:pt idx="23">
                  <c:v>0.28591</c:v>
                </c:pt>
                <c:pt idx="24">
                  <c:v>0.53271</c:v>
                </c:pt>
                <c:pt idx="25">
                  <c:v>0.57507</c:v>
                </c:pt>
                <c:pt idx="26">
                  <c:v>0.30795</c:v>
                </c:pt>
                <c:pt idx="27">
                  <c:v>0.26111</c:v>
                </c:pt>
                <c:pt idx="28">
                  <c:v>0.26171</c:v>
                </c:pt>
                <c:pt idx="29">
                  <c:v>0.31094</c:v>
                </c:pt>
                <c:pt idx="30">
                  <c:v>0.55306</c:v>
                </c:pt>
                <c:pt idx="31">
                  <c:v>0.27324</c:v>
                </c:pt>
                <c:pt idx="32">
                  <c:v>0.26782</c:v>
                </c:pt>
                <c:pt idx="33">
                  <c:v>0.28334</c:v>
                </c:pt>
                <c:pt idx="34">
                  <c:v>0.28809</c:v>
                </c:pt>
                <c:pt idx="35">
                  <c:v>0.28192</c:v>
                </c:pt>
                <c:pt idx="36">
                  <c:v>0.52528</c:v>
                </c:pt>
                <c:pt idx="37">
                  <c:v>0.27977</c:v>
                </c:pt>
                <c:pt idx="38">
                  <c:v>0.27953</c:v>
                </c:pt>
                <c:pt idx="39">
                  <c:v>0.3353</c:v>
                </c:pt>
                <c:pt idx="40">
                  <c:v>0.29023</c:v>
                </c:pt>
                <c:pt idx="41">
                  <c:v>0.29309</c:v>
                </c:pt>
                <c:pt idx="42">
                  <c:v>0.3011</c:v>
                </c:pt>
                <c:pt idx="43">
                  <c:v>0.26484</c:v>
                </c:pt>
                <c:pt idx="44">
                  <c:v>0.27461</c:v>
                </c:pt>
                <c:pt idx="45">
                  <c:v>0.31143</c:v>
                </c:pt>
                <c:pt idx="46">
                  <c:v>0.30368</c:v>
                </c:pt>
                <c:pt idx="47">
                  <c:v>0.34548</c:v>
                </c:pt>
                <c:pt idx="48">
                  <c:v>0.28065</c:v>
                </c:pt>
                <c:pt idx="49">
                  <c:v>0.28269</c:v>
                </c:pt>
                <c:pt idx="50">
                  <c:v>0.526</c:v>
                </c:pt>
                <c:pt idx="51">
                  <c:v>0.33293</c:v>
                </c:pt>
                <c:pt idx="52">
                  <c:v>0.34854</c:v>
                </c:pt>
                <c:pt idx="53">
                  <c:v>0.297</c:v>
                </c:pt>
                <c:pt idx="54">
                  <c:v>0.51481</c:v>
                </c:pt>
                <c:pt idx="55">
                  <c:v>0.59235</c:v>
                </c:pt>
                <c:pt idx="56">
                  <c:v>0.27237</c:v>
                </c:pt>
                <c:pt idx="57">
                  <c:v>0.56496</c:v>
                </c:pt>
                <c:pt idx="58">
                  <c:v>0.56096</c:v>
                </c:pt>
                <c:pt idx="59">
                  <c:v>0.26683</c:v>
                </c:pt>
                <c:pt idx="60">
                  <c:v>0.52116</c:v>
                </c:pt>
                <c:pt idx="61">
                  <c:v>0.26114</c:v>
                </c:pt>
                <c:pt idx="62">
                  <c:v>0.28094</c:v>
                </c:pt>
                <c:pt idx="63">
                  <c:v>0.4496</c:v>
                </c:pt>
                <c:pt idx="64">
                  <c:v>0.46742</c:v>
                </c:pt>
                <c:pt idx="65">
                  <c:v>0.47013</c:v>
                </c:pt>
                <c:pt idx="66">
                  <c:v>0.45971</c:v>
                </c:pt>
                <c:pt idx="67">
                  <c:v>0.27835</c:v>
                </c:pt>
                <c:pt idx="68">
                  <c:v>0.30483</c:v>
                </c:pt>
                <c:pt idx="70">
                  <c:v>0.29</c:v>
                </c:pt>
                <c:pt idx="71">
                  <c:v>0.3</c:v>
                </c:pt>
                <c:pt idx="72">
                  <c:v>0.3</c:v>
                </c:pt>
                <c:pt idx="73">
                  <c:v>0.35</c:v>
                </c:pt>
                <c:pt idx="74">
                  <c:v>0.3</c:v>
                </c:pt>
                <c:pt idx="75">
                  <c:v>0.27</c:v>
                </c:pt>
                <c:pt idx="76">
                  <c:v>0.57</c:v>
                </c:pt>
                <c:pt idx="77">
                  <c:v>0.56</c:v>
                </c:pt>
                <c:pt idx="78">
                  <c:v>0.27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 3C, S1, S2'!$O$9:$O$10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 3C, S1, S2'!$P$9:$P$10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v>horiz line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 3C, S1, S2'!$P$25:$P$26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xVal>
          <c:yVal>
            <c:numRef>
              <c:f>'Fig 3C, S1, S2'!$Q$25:$Q$26</c:f>
              <c:numCache>
                <c:formatCode>General</c:formatCode>
                <c:ptCount val="2"/>
                <c:pt idx="0">
                  <c:v>0.2</c:v>
                </c:pt>
                <c:pt idx="1">
                  <c:v>0.6</c:v>
                </c:pt>
              </c:numCache>
            </c:numRef>
          </c:yVal>
          <c:smooth val="0"/>
        </c:ser>
        <c:ser>
          <c:idx val="3"/>
          <c:order val="3"/>
          <c:tx>
            <c:v>vert line</c:v>
          </c:tx>
          <c:spPr>
            <a:ln w="47625">
              <a:noFill/>
            </a:ln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chemeClr val="accent1"/>
                </a:solidFill>
              </a:ln>
            </c:spPr>
          </c:dPt>
          <c:xVal>
            <c:numRef>
              <c:f>'Fig 3C, S1, S2'!$P$28:$P$29</c:f>
              <c:numCache>
                <c:formatCode>General</c:formatCode>
                <c:ptCount val="2"/>
                <c:pt idx="0">
                  <c:v>0.2</c:v>
                </c:pt>
                <c:pt idx="1">
                  <c:v>0.6</c:v>
                </c:pt>
              </c:numCache>
            </c:numRef>
          </c:xVal>
          <c:yVal>
            <c:numRef>
              <c:f>'Fig 3C, S1, S2'!$Q$28:$Q$29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7941128"/>
        <c:axId val="2131635352"/>
      </c:scatterChart>
      <c:valAx>
        <c:axId val="-2127941128"/>
        <c:scaling>
          <c:orientation val="minMax"/>
          <c:max val="0.6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AutoSol/AutoBuild free</a:t>
                </a:r>
                <a:r>
                  <a:rPr lang="en-US" sz="2000" baseline="0"/>
                  <a:t> R value</a:t>
                </a:r>
                <a:endParaRPr lang="en-US" sz="20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131635352"/>
        <c:crosses val="autoZero"/>
        <c:crossBetween val="midCat"/>
        <c:majorUnit val="0.1"/>
      </c:valAx>
      <c:valAx>
        <c:axId val="2131635352"/>
        <c:scaling>
          <c:orientation val="minMax"/>
          <c:max val="0.6"/>
          <c:min val="0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Crank2 free R value (sites</a:t>
                </a:r>
                <a:r>
                  <a:rPr lang="en-US" sz="2000" baseline="0"/>
                  <a:t> from AutoSol)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0571992199287487"/>
              <c:y val="0.1140600618471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-2127941128"/>
        <c:crosses val="autoZero"/>
        <c:crossBetween val="midCat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71123949743"/>
          <c:y val="0.104656319290466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3C, S1, S2'!$D$6</c:f>
              <c:strCache>
                <c:ptCount val="1"/>
                <c:pt idx="0">
                  <c:v>Crank2 freer_2014-06-12.dat in /net/cci-filer2/raid1/terwill/misc2/crank2_sites_from_autosol_2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10"/>
          </c:marker>
          <c:xVal>
            <c:numRef>
              <c:f>'Fig 3C, S1, S2'!$E$7:$E$72</c:f>
              <c:numCache>
                <c:formatCode>General</c:formatCode>
                <c:ptCount val="66"/>
                <c:pt idx="0">
                  <c:v>0.36</c:v>
                </c:pt>
                <c:pt idx="1">
                  <c:v>0.26</c:v>
                </c:pt>
                <c:pt idx="2">
                  <c:v>0.53</c:v>
                </c:pt>
                <c:pt idx="3">
                  <c:v>0.4</c:v>
                </c:pt>
                <c:pt idx="4">
                  <c:v>0.31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0.26</c:v>
                </c:pt>
                <c:pt idx="9">
                  <c:v>0.26</c:v>
                </c:pt>
                <c:pt idx="10">
                  <c:v>0.54</c:v>
                </c:pt>
                <c:pt idx="11">
                  <c:v>0.52</c:v>
                </c:pt>
                <c:pt idx="12">
                  <c:v>0.34</c:v>
                </c:pt>
                <c:pt idx="13">
                  <c:v>0.52</c:v>
                </c:pt>
                <c:pt idx="14">
                  <c:v>0.52</c:v>
                </c:pt>
                <c:pt idx="15">
                  <c:v>0.29</c:v>
                </c:pt>
                <c:pt idx="16">
                  <c:v>0.32</c:v>
                </c:pt>
                <c:pt idx="17">
                  <c:v>0.33</c:v>
                </c:pt>
                <c:pt idx="18">
                  <c:v>0.56</c:v>
                </c:pt>
                <c:pt idx="19">
                  <c:v>0.49</c:v>
                </c:pt>
                <c:pt idx="20">
                  <c:v>0.51</c:v>
                </c:pt>
                <c:pt idx="21">
                  <c:v>0.25</c:v>
                </c:pt>
                <c:pt idx="22">
                  <c:v>0.51</c:v>
                </c:pt>
                <c:pt idx="23">
                  <c:v>0.25</c:v>
                </c:pt>
                <c:pt idx="24">
                  <c:v>0.55</c:v>
                </c:pt>
                <c:pt idx="25">
                  <c:v>0.55</c:v>
                </c:pt>
                <c:pt idx="26">
                  <c:v>0.34</c:v>
                </c:pt>
                <c:pt idx="27">
                  <c:v>0.24</c:v>
                </c:pt>
                <c:pt idx="28">
                  <c:v>0.25</c:v>
                </c:pt>
                <c:pt idx="29">
                  <c:v>0.27</c:v>
                </c:pt>
                <c:pt idx="30">
                  <c:v>0.29</c:v>
                </c:pt>
                <c:pt idx="31">
                  <c:v>0.27</c:v>
                </c:pt>
                <c:pt idx="32">
                  <c:v>0.27</c:v>
                </c:pt>
                <c:pt idx="33">
                  <c:v>0.28</c:v>
                </c:pt>
                <c:pt idx="34">
                  <c:v>0.3</c:v>
                </c:pt>
                <c:pt idx="35">
                  <c:v>0.28</c:v>
                </c:pt>
                <c:pt idx="36">
                  <c:v>0.26</c:v>
                </c:pt>
                <c:pt idx="37">
                  <c:v>0.29</c:v>
                </c:pt>
                <c:pt idx="38">
                  <c:v>0.25</c:v>
                </c:pt>
                <c:pt idx="39">
                  <c:v>0.28</c:v>
                </c:pt>
                <c:pt idx="40">
                  <c:v>0.27</c:v>
                </c:pt>
                <c:pt idx="41">
                  <c:v>0.26</c:v>
                </c:pt>
                <c:pt idx="42">
                  <c:v>0.27</c:v>
                </c:pt>
                <c:pt idx="43">
                  <c:v>0.27</c:v>
                </c:pt>
                <c:pt idx="44">
                  <c:v>0.27</c:v>
                </c:pt>
                <c:pt idx="45">
                  <c:v>0.37</c:v>
                </c:pt>
                <c:pt idx="46">
                  <c:v>0.33</c:v>
                </c:pt>
                <c:pt idx="47">
                  <c:v>0.36</c:v>
                </c:pt>
                <c:pt idx="48">
                  <c:v>0.24</c:v>
                </c:pt>
                <c:pt idx="49">
                  <c:v>0.25</c:v>
                </c:pt>
                <c:pt idx="50">
                  <c:v>0.37</c:v>
                </c:pt>
                <c:pt idx="51">
                  <c:v>0.35</c:v>
                </c:pt>
                <c:pt idx="52">
                  <c:v>0.32</c:v>
                </c:pt>
                <c:pt idx="53">
                  <c:v>0.3</c:v>
                </c:pt>
                <c:pt idx="54">
                  <c:v>0.49</c:v>
                </c:pt>
                <c:pt idx="55">
                  <c:v>0.54</c:v>
                </c:pt>
                <c:pt idx="56">
                  <c:v>0.29</c:v>
                </c:pt>
                <c:pt idx="57">
                  <c:v>0.52</c:v>
                </c:pt>
                <c:pt idx="58">
                  <c:v>0.53</c:v>
                </c:pt>
                <c:pt idx="59">
                  <c:v>0.28</c:v>
                </c:pt>
                <c:pt idx="60">
                  <c:v>0.28</c:v>
                </c:pt>
                <c:pt idx="61">
                  <c:v>0.25</c:v>
                </c:pt>
                <c:pt idx="62">
                  <c:v>0.26</c:v>
                </c:pt>
                <c:pt idx="63">
                  <c:v>0.43</c:v>
                </c:pt>
                <c:pt idx="64">
                  <c:v>0.42</c:v>
                </c:pt>
                <c:pt idx="65">
                  <c:v>0.4</c:v>
                </c:pt>
              </c:numCache>
            </c:numRef>
          </c:xVal>
          <c:yVal>
            <c:numRef>
              <c:f>'Fig 3C, S1, S2'!$D$7:$D$72</c:f>
              <c:numCache>
                <c:formatCode>General</c:formatCode>
                <c:ptCount val="66"/>
                <c:pt idx="0">
                  <c:v>0.49829</c:v>
                </c:pt>
                <c:pt idx="1">
                  <c:v>0.27648</c:v>
                </c:pt>
                <c:pt idx="2">
                  <c:v>0.51798</c:v>
                </c:pt>
                <c:pt idx="3">
                  <c:v>0.31725</c:v>
                </c:pt>
                <c:pt idx="4">
                  <c:v>0.28618</c:v>
                </c:pt>
                <c:pt idx="5">
                  <c:v>0.57065</c:v>
                </c:pt>
                <c:pt idx="6">
                  <c:v>0.25802</c:v>
                </c:pt>
                <c:pt idx="7">
                  <c:v>0.25323</c:v>
                </c:pt>
                <c:pt idx="8">
                  <c:v>0.28246</c:v>
                </c:pt>
                <c:pt idx="9">
                  <c:v>0.27734</c:v>
                </c:pt>
                <c:pt idx="10">
                  <c:v>0.54793</c:v>
                </c:pt>
                <c:pt idx="11">
                  <c:v>0.55761</c:v>
                </c:pt>
                <c:pt idx="12">
                  <c:v>0.53457</c:v>
                </c:pt>
                <c:pt idx="13">
                  <c:v>0.53315</c:v>
                </c:pt>
                <c:pt idx="14">
                  <c:v>0.54703</c:v>
                </c:pt>
                <c:pt idx="15">
                  <c:v>0.29622</c:v>
                </c:pt>
                <c:pt idx="16">
                  <c:v>0.30898</c:v>
                </c:pt>
                <c:pt idx="17">
                  <c:v>0.33493</c:v>
                </c:pt>
                <c:pt idx="18">
                  <c:v>0.5618</c:v>
                </c:pt>
                <c:pt idx="19">
                  <c:v>0.52573</c:v>
                </c:pt>
                <c:pt idx="20">
                  <c:v>0.55202</c:v>
                </c:pt>
                <c:pt idx="21">
                  <c:v>0.27793</c:v>
                </c:pt>
                <c:pt idx="22">
                  <c:v>0.53702</c:v>
                </c:pt>
                <c:pt idx="23">
                  <c:v>0.28591</c:v>
                </c:pt>
                <c:pt idx="24">
                  <c:v>0.53271</c:v>
                </c:pt>
                <c:pt idx="25">
                  <c:v>0.57507</c:v>
                </c:pt>
                <c:pt idx="26">
                  <c:v>0.30795</c:v>
                </c:pt>
                <c:pt idx="27">
                  <c:v>0.26111</c:v>
                </c:pt>
                <c:pt idx="28">
                  <c:v>0.26171</c:v>
                </c:pt>
                <c:pt idx="29">
                  <c:v>0.31094</c:v>
                </c:pt>
                <c:pt idx="30">
                  <c:v>0.55306</c:v>
                </c:pt>
                <c:pt idx="31">
                  <c:v>0.27324</c:v>
                </c:pt>
                <c:pt idx="32">
                  <c:v>0.26782</c:v>
                </c:pt>
                <c:pt idx="33">
                  <c:v>0.28334</c:v>
                </c:pt>
                <c:pt idx="34">
                  <c:v>0.28809</c:v>
                </c:pt>
                <c:pt idx="35">
                  <c:v>0.28192</c:v>
                </c:pt>
                <c:pt idx="36">
                  <c:v>0.52528</c:v>
                </c:pt>
                <c:pt idx="37">
                  <c:v>0.27977</c:v>
                </c:pt>
                <c:pt idx="38">
                  <c:v>0.27953</c:v>
                </c:pt>
                <c:pt idx="39">
                  <c:v>0.3353</c:v>
                </c:pt>
                <c:pt idx="40">
                  <c:v>0.29023</c:v>
                </c:pt>
                <c:pt idx="41">
                  <c:v>0.29309</c:v>
                </c:pt>
                <c:pt idx="42">
                  <c:v>0.3011</c:v>
                </c:pt>
                <c:pt idx="43">
                  <c:v>0.26484</c:v>
                </c:pt>
                <c:pt idx="44">
                  <c:v>0.27461</c:v>
                </c:pt>
                <c:pt idx="45">
                  <c:v>0.31143</c:v>
                </c:pt>
                <c:pt idx="46">
                  <c:v>0.30368</c:v>
                </c:pt>
                <c:pt idx="47">
                  <c:v>0.34548</c:v>
                </c:pt>
                <c:pt idx="48">
                  <c:v>0.28065</c:v>
                </c:pt>
                <c:pt idx="49">
                  <c:v>0.28269</c:v>
                </c:pt>
                <c:pt idx="50">
                  <c:v>0.526</c:v>
                </c:pt>
                <c:pt idx="51">
                  <c:v>0.33293</c:v>
                </c:pt>
                <c:pt idx="52">
                  <c:v>0.34854</c:v>
                </c:pt>
                <c:pt idx="53">
                  <c:v>0.297</c:v>
                </c:pt>
                <c:pt idx="54">
                  <c:v>0.51481</c:v>
                </c:pt>
                <c:pt idx="55">
                  <c:v>0.59235</c:v>
                </c:pt>
                <c:pt idx="56">
                  <c:v>0.27237</c:v>
                </c:pt>
                <c:pt idx="57">
                  <c:v>0.56496</c:v>
                </c:pt>
                <c:pt idx="58">
                  <c:v>0.56096</c:v>
                </c:pt>
                <c:pt idx="59">
                  <c:v>0.26683</c:v>
                </c:pt>
                <c:pt idx="60">
                  <c:v>0.52116</c:v>
                </c:pt>
                <c:pt idx="61">
                  <c:v>0.26114</c:v>
                </c:pt>
                <c:pt idx="62">
                  <c:v>0.28094</c:v>
                </c:pt>
                <c:pt idx="63">
                  <c:v>0.4496</c:v>
                </c:pt>
                <c:pt idx="64">
                  <c:v>0.46742</c:v>
                </c:pt>
                <c:pt idx="65">
                  <c:v>0.47013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 3C, S1, S2'!$O$9:$O$10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 3C, S1, S2'!$P$9:$P$10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8966648"/>
        <c:axId val="2130764872"/>
      </c:scatterChart>
      <c:valAx>
        <c:axId val="-2128966648"/>
        <c:scaling>
          <c:orientation val="minMax"/>
          <c:max val="0.6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AutoSol/Parallel</a:t>
                </a:r>
                <a:r>
                  <a:rPr lang="en-US" sz="2000" baseline="0"/>
                  <a:t> </a:t>
                </a:r>
                <a:r>
                  <a:rPr lang="en-US" sz="2000"/>
                  <a:t>AutoBuild free</a:t>
                </a:r>
                <a:r>
                  <a:rPr lang="en-US" sz="2000" baseline="0"/>
                  <a:t> R value</a:t>
                </a:r>
                <a:endParaRPr lang="en-US" sz="20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130764872"/>
        <c:crosses val="autoZero"/>
        <c:crossBetween val="midCat"/>
        <c:majorUnit val="0.1"/>
      </c:valAx>
      <c:valAx>
        <c:axId val="2130764872"/>
        <c:scaling>
          <c:orientation val="minMax"/>
          <c:max val="0.6"/>
          <c:min val="0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Crank2 free R value</a:t>
                </a:r>
              </a:p>
            </c:rich>
          </c:tx>
          <c:layout>
            <c:manualLayout>
              <c:xMode val="edge"/>
              <c:yMode val="edge"/>
              <c:x val="0.0631163708086785"/>
              <c:y val="0.2875414215129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-2128966648"/>
        <c:crosses val="autoZero"/>
        <c:crossBetween val="midCat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71123949743"/>
          <c:y val="0.104656319290466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3C, S1, S2'!$D$6</c:f>
              <c:strCache>
                <c:ptCount val="1"/>
                <c:pt idx="0">
                  <c:v>Crank2 freer_2014-06-12.dat in /net/cci-filer2/raid1/terwill/misc2/crank2_sites_from_autosol_2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 3C, S1, S2'!$H$206:$H$278</c:f>
              <c:numCache>
                <c:formatCode>General</c:formatCode>
                <c:ptCount val="73"/>
                <c:pt idx="0">
                  <c:v>0.36</c:v>
                </c:pt>
                <c:pt idx="1">
                  <c:v>0.53</c:v>
                </c:pt>
                <c:pt idx="2">
                  <c:v>0.36</c:v>
                </c:pt>
                <c:pt idx="3">
                  <c:v>0.31</c:v>
                </c:pt>
                <c:pt idx="4">
                  <c:v>0.25</c:v>
                </c:pt>
                <c:pt idx="5">
                  <c:v>0.24</c:v>
                </c:pt>
                <c:pt idx="6">
                  <c:v>0.26</c:v>
                </c:pt>
                <c:pt idx="7">
                  <c:v>0.54</c:v>
                </c:pt>
                <c:pt idx="8">
                  <c:v>0.52</c:v>
                </c:pt>
                <c:pt idx="9">
                  <c:v>0.34</c:v>
                </c:pt>
                <c:pt idx="10">
                  <c:v>0.52</c:v>
                </c:pt>
                <c:pt idx="11">
                  <c:v>0.52</c:v>
                </c:pt>
                <c:pt idx="12">
                  <c:v>0.29</c:v>
                </c:pt>
                <c:pt idx="13">
                  <c:v>0.32</c:v>
                </c:pt>
                <c:pt idx="14">
                  <c:v>0.33</c:v>
                </c:pt>
                <c:pt idx="15">
                  <c:v>0.56</c:v>
                </c:pt>
                <c:pt idx="16">
                  <c:v>0.49</c:v>
                </c:pt>
                <c:pt idx="17">
                  <c:v>0.51</c:v>
                </c:pt>
                <c:pt idx="18">
                  <c:v>0.26</c:v>
                </c:pt>
                <c:pt idx="19">
                  <c:v>0.51</c:v>
                </c:pt>
                <c:pt idx="20">
                  <c:v>0.25</c:v>
                </c:pt>
                <c:pt idx="21">
                  <c:v>0.55</c:v>
                </c:pt>
                <c:pt idx="22">
                  <c:v>0.55</c:v>
                </c:pt>
                <c:pt idx="23">
                  <c:v>0.44</c:v>
                </c:pt>
                <c:pt idx="24">
                  <c:v>0.24</c:v>
                </c:pt>
                <c:pt idx="25">
                  <c:v>0.25</c:v>
                </c:pt>
                <c:pt idx="26">
                  <c:v>0.27</c:v>
                </c:pt>
                <c:pt idx="27">
                  <c:v>0.29</c:v>
                </c:pt>
                <c:pt idx="28">
                  <c:v>0.27</c:v>
                </c:pt>
                <c:pt idx="29">
                  <c:v>0.27</c:v>
                </c:pt>
                <c:pt idx="30">
                  <c:v>0.28</c:v>
                </c:pt>
                <c:pt idx="31">
                  <c:v>0.3</c:v>
                </c:pt>
                <c:pt idx="32">
                  <c:v>0.28</c:v>
                </c:pt>
                <c:pt idx="33">
                  <c:v>0.26</c:v>
                </c:pt>
                <c:pt idx="34">
                  <c:v>0.29</c:v>
                </c:pt>
                <c:pt idx="35">
                  <c:v>0.25</c:v>
                </c:pt>
                <c:pt idx="36">
                  <c:v>0.28</c:v>
                </c:pt>
                <c:pt idx="37">
                  <c:v>0.27</c:v>
                </c:pt>
                <c:pt idx="38">
                  <c:v>0.27</c:v>
                </c:pt>
                <c:pt idx="39">
                  <c:v>0.27</c:v>
                </c:pt>
                <c:pt idx="40">
                  <c:v>0.27</c:v>
                </c:pt>
                <c:pt idx="41">
                  <c:v>0.37</c:v>
                </c:pt>
                <c:pt idx="42">
                  <c:v>0.33</c:v>
                </c:pt>
                <c:pt idx="43">
                  <c:v>0.36</c:v>
                </c:pt>
                <c:pt idx="44">
                  <c:v>0.24</c:v>
                </c:pt>
                <c:pt idx="45">
                  <c:v>0.25</c:v>
                </c:pt>
                <c:pt idx="46">
                  <c:v>0.37</c:v>
                </c:pt>
                <c:pt idx="47">
                  <c:v>0.35</c:v>
                </c:pt>
                <c:pt idx="48">
                  <c:v>0.32</c:v>
                </c:pt>
                <c:pt idx="49">
                  <c:v>0.3</c:v>
                </c:pt>
                <c:pt idx="50">
                  <c:v>0.54</c:v>
                </c:pt>
                <c:pt idx="51">
                  <c:v>0.29</c:v>
                </c:pt>
                <c:pt idx="52">
                  <c:v>0.52</c:v>
                </c:pt>
                <c:pt idx="53">
                  <c:v>0.28</c:v>
                </c:pt>
                <c:pt idx="54">
                  <c:v>0.5</c:v>
                </c:pt>
                <c:pt idx="55">
                  <c:v>0.25</c:v>
                </c:pt>
                <c:pt idx="56">
                  <c:v>0.26</c:v>
                </c:pt>
                <c:pt idx="57">
                  <c:v>0.43</c:v>
                </c:pt>
                <c:pt idx="58">
                  <c:v>0.42</c:v>
                </c:pt>
                <c:pt idx="59">
                  <c:v>0.4</c:v>
                </c:pt>
                <c:pt idx="60">
                  <c:v>0.42</c:v>
                </c:pt>
                <c:pt idx="61">
                  <c:v>0.27</c:v>
                </c:pt>
                <c:pt idx="62">
                  <c:v>0.26</c:v>
                </c:pt>
                <c:pt idx="64">
                  <c:v>0.21</c:v>
                </c:pt>
                <c:pt idx="65">
                  <c:v>0.23</c:v>
                </c:pt>
                <c:pt idx="66">
                  <c:v>0.23</c:v>
                </c:pt>
                <c:pt idx="67">
                  <c:v>0.24</c:v>
                </c:pt>
                <c:pt idx="68">
                  <c:v>0.27</c:v>
                </c:pt>
                <c:pt idx="69">
                  <c:v>0.24</c:v>
                </c:pt>
                <c:pt idx="70">
                  <c:v>0.23</c:v>
                </c:pt>
                <c:pt idx="71">
                  <c:v>0.38</c:v>
                </c:pt>
                <c:pt idx="72">
                  <c:v>0.24</c:v>
                </c:pt>
              </c:numCache>
            </c:numRef>
          </c:xVal>
          <c:yVal>
            <c:numRef>
              <c:f>'Fig 3C, S1, S2'!$I$206:$I$278</c:f>
              <c:numCache>
                <c:formatCode>General</c:formatCode>
                <c:ptCount val="73"/>
                <c:pt idx="0">
                  <c:v>0.48</c:v>
                </c:pt>
                <c:pt idx="1">
                  <c:v>0.53</c:v>
                </c:pt>
                <c:pt idx="2">
                  <c:v>0.52</c:v>
                </c:pt>
                <c:pt idx="3">
                  <c:v>0.52</c:v>
                </c:pt>
                <c:pt idx="4">
                  <c:v>0.53</c:v>
                </c:pt>
                <c:pt idx="5">
                  <c:v>0.55</c:v>
                </c:pt>
                <c:pt idx="6">
                  <c:v>0.27</c:v>
                </c:pt>
                <c:pt idx="7">
                  <c:v>0.5</c:v>
                </c:pt>
                <c:pt idx="8">
                  <c:v>0.53</c:v>
                </c:pt>
                <c:pt idx="9">
                  <c:v>0.31</c:v>
                </c:pt>
                <c:pt idx="10">
                  <c:v>0.54</c:v>
                </c:pt>
                <c:pt idx="11">
                  <c:v>0.55</c:v>
                </c:pt>
                <c:pt idx="12">
                  <c:v>0.28</c:v>
                </c:pt>
                <c:pt idx="13">
                  <c:v>0.53</c:v>
                </c:pt>
                <c:pt idx="14">
                  <c:v>0.56</c:v>
                </c:pt>
                <c:pt idx="15">
                  <c:v>0.54</c:v>
                </c:pt>
                <c:pt idx="16">
                  <c:v>0.53</c:v>
                </c:pt>
                <c:pt idx="17">
                  <c:v>0.54</c:v>
                </c:pt>
                <c:pt idx="18">
                  <c:v>0.53</c:v>
                </c:pt>
                <c:pt idx="19">
                  <c:v>0.51</c:v>
                </c:pt>
                <c:pt idx="20">
                  <c:v>0.53</c:v>
                </c:pt>
                <c:pt idx="21">
                  <c:v>0.54</c:v>
                </c:pt>
                <c:pt idx="22">
                  <c:v>0.58</c:v>
                </c:pt>
                <c:pt idx="23">
                  <c:v>0.31</c:v>
                </c:pt>
                <c:pt idx="24">
                  <c:v>0.49</c:v>
                </c:pt>
                <c:pt idx="25">
                  <c:v>0.49</c:v>
                </c:pt>
                <c:pt idx="26">
                  <c:v>0.53</c:v>
                </c:pt>
                <c:pt idx="27">
                  <c:v>0.58</c:v>
                </c:pt>
                <c:pt idx="28">
                  <c:v>0.58</c:v>
                </c:pt>
                <c:pt idx="29">
                  <c:v>0.28</c:v>
                </c:pt>
                <c:pt idx="30">
                  <c:v>0.59</c:v>
                </c:pt>
                <c:pt idx="31">
                  <c:v>0.28</c:v>
                </c:pt>
                <c:pt idx="32">
                  <c:v>0.57</c:v>
                </c:pt>
                <c:pt idx="33">
                  <c:v>0.31</c:v>
                </c:pt>
                <c:pt idx="34">
                  <c:v>0.55</c:v>
                </c:pt>
                <c:pt idx="35">
                  <c:v>0.55</c:v>
                </c:pt>
                <c:pt idx="36">
                  <c:v>0.54</c:v>
                </c:pt>
                <c:pt idx="37">
                  <c:v>0.55</c:v>
                </c:pt>
                <c:pt idx="38">
                  <c:v>0.56</c:v>
                </c:pt>
                <c:pt idx="39">
                  <c:v>0.5</c:v>
                </c:pt>
                <c:pt idx="40">
                  <c:v>0.29</c:v>
                </c:pt>
                <c:pt idx="41">
                  <c:v>0.54</c:v>
                </c:pt>
                <c:pt idx="42">
                  <c:v>0.55</c:v>
                </c:pt>
                <c:pt idx="43">
                  <c:v>0.52</c:v>
                </c:pt>
                <c:pt idx="44">
                  <c:v>0.53</c:v>
                </c:pt>
                <c:pt idx="45">
                  <c:v>0.56</c:v>
                </c:pt>
                <c:pt idx="46">
                  <c:v>0.35</c:v>
                </c:pt>
                <c:pt idx="47">
                  <c:v>0.56</c:v>
                </c:pt>
                <c:pt idx="48">
                  <c:v>0.58</c:v>
                </c:pt>
                <c:pt idx="49">
                  <c:v>0.55</c:v>
                </c:pt>
                <c:pt idx="50">
                  <c:v>0.55</c:v>
                </c:pt>
                <c:pt idx="51">
                  <c:v>0.28</c:v>
                </c:pt>
                <c:pt idx="52">
                  <c:v>0.53</c:v>
                </c:pt>
                <c:pt idx="53">
                  <c:v>0.27</c:v>
                </c:pt>
                <c:pt idx="54">
                  <c:v>0.51</c:v>
                </c:pt>
                <c:pt idx="55">
                  <c:v>0.55</c:v>
                </c:pt>
                <c:pt idx="56">
                  <c:v>0.52</c:v>
                </c:pt>
                <c:pt idx="57">
                  <c:v>0.47</c:v>
                </c:pt>
                <c:pt idx="58">
                  <c:v>0.49</c:v>
                </c:pt>
                <c:pt idx="59">
                  <c:v>0.48</c:v>
                </c:pt>
                <c:pt idx="60">
                  <c:v>0.45</c:v>
                </c:pt>
                <c:pt idx="61">
                  <c:v>0.39</c:v>
                </c:pt>
                <c:pt idx="62">
                  <c:v>0.56</c:v>
                </c:pt>
                <c:pt idx="64">
                  <c:v>0.55</c:v>
                </c:pt>
                <c:pt idx="65">
                  <c:v>0.56</c:v>
                </c:pt>
                <c:pt idx="66">
                  <c:v>0.29</c:v>
                </c:pt>
                <c:pt idx="67">
                  <c:v>0.58</c:v>
                </c:pt>
                <c:pt idx="68">
                  <c:v>0.31</c:v>
                </c:pt>
                <c:pt idx="69">
                  <c:v>0.55</c:v>
                </c:pt>
                <c:pt idx="70">
                  <c:v>0.58</c:v>
                </c:pt>
                <c:pt idx="71">
                  <c:v>0.63</c:v>
                </c:pt>
                <c:pt idx="72">
                  <c:v>0.59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 3C, S1, S2'!$O$9:$O$10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 3C, S1, S2'!$P$9:$P$10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v>horiz line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 3C, S1, S2'!$P$25:$P$26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xVal>
          <c:yVal>
            <c:numRef>
              <c:f>'Fig 3C, S1, S2'!$Q$25:$Q$26</c:f>
              <c:numCache>
                <c:formatCode>General</c:formatCode>
                <c:ptCount val="2"/>
                <c:pt idx="0">
                  <c:v>0.2</c:v>
                </c:pt>
                <c:pt idx="1">
                  <c:v>0.6</c:v>
                </c:pt>
              </c:numCache>
            </c:numRef>
          </c:yVal>
          <c:smooth val="0"/>
        </c:ser>
        <c:ser>
          <c:idx val="3"/>
          <c:order val="3"/>
          <c:tx>
            <c:v>vert line</c:v>
          </c:tx>
          <c:spPr>
            <a:ln w="47625">
              <a:noFill/>
            </a:ln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chemeClr val="accent1"/>
                </a:solidFill>
              </a:ln>
            </c:spPr>
          </c:dPt>
          <c:xVal>
            <c:numRef>
              <c:f>'Fig 3C, S1, S2'!$P$28:$P$29</c:f>
              <c:numCache>
                <c:formatCode>General</c:formatCode>
                <c:ptCount val="2"/>
                <c:pt idx="0">
                  <c:v>0.2</c:v>
                </c:pt>
                <c:pt idx="1">
                  <c:v>0.6</c:v>
                </c:pt>
              </c:numCache>
            </c:numRef>
          </c:xVal>
          <c:yVal>
            <c:numRef>
              <c:f>'Fig 3C, S1, S2'!$Q$28:$Q$29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129064"/>
        <c:axId val="2131121992"/>
      </c:scatterChart>
      <c:valAx>
        <c:axId val="-2129129064"/>
        <c:scaling>
          <c:orientation val="minMax"/>
          <c:max val="0.6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AutoSol/AutoBuild free</a:t>
                </a:r>
                <a:r>
                  <a:rPr lang="en-US" sz="2000" baseline="0"/>
                  <a:t> R value</a:t>
                </a:r>
                <a:endParaRPr lang="en-US" sz="20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131121992"/>
        <c:crosses val="autoZero"/>
        <c:crossBetween val="midCat"/>
        <c:majorUnit val="0.1"/>
      </c:valAx>
      <c:valAx>
        <c:axId val="2131121992"/>
        <c:scaling>
          <c:orientation val="minMax"/>
          <c:max val="0.6"/>
          <c:min val="0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Crank2 free R value (sites with crunch2)</a:t>
                </a:r>
              </a:p>
            </c:rich>
          </c:tx>
          <c:layout>
            <c:manualLayout>
              <c:xMode val="edge"/>
              <c:yMode val="edge"/>
              <c:x val="0.0710059281874122"/>
              <c:y val="0.09462708529637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-2129129064"/>
        <c:crosses val="autoZero"/>
        <c:crossBetween val="midCat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71123949743"/>
          <c:y val="0.104656319290466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3C, S1, S2'!$D$6</c:f>
              <c:strCache>
                <c:ptCount val="1"/>
                <c:pt idx="0">
                  <c:v>Crank2 freer_2014-06-12.dat in /net/cci-filer2/raid1/terwill/misc2/crank2_sites_from_autosol_2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 3C, S1, S2'!$M$206:$M$282</c:f>
              <c:numCache>
                <c:formatCode>General</c:formatCode>
                <c:ptCount val="77"/>
                <c:pt idx="0">
                  <c:v>0.36</c:v>
                </c:pt>
                <c:pt idx="1">
                  <c:v>0.26</c:v>
                </c:pt>
                <c:pt idx="2">
                  <c:v>0.53</c:v>
                </c:pt>
                <c:pt idx="3">
                  <c:v>0.36</c:v>
                </c:pt>
                <c:pt idx="4">
                  <c:v>0.31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0.26</c:v>
                </c:pt>
                <c:pt idx="9">
                  <c:v>0.26</c:v>
                </c:pt>
                <c:pt idx="10">
                  <c:v>0.54</c:v>
                </c:pt>
                <c:pt idx="11">
                  <c:v>0.52</c:v>
                </c:pt>
                <c:pt idx="12">
                  <c:v>0.34</c:v>
                </c:pt>
                <c:pt idx="13">
                  <c:v>0.52</c:v>
                </c:pt>
                <c:pt idx="14">
                  <c:v>0.52</c:v>
                </c:pt>
                <c:pt idx="15">
                  <c:v>0.29</c:v>
                </c:pt>
                <c:pt idx="16">
                  <c:v>0.32</c:v>
                </c:pt>
                <c:pt idx="17">
                  <c:v>0.33</c:v>
                </c:pt>
                <c:pt idx="18">
                  <c:v>0.56</c:v>
                </c:pt>
                <c:pt idx="19">
                  <c:v>0.49</c:v>
                </c:pt>
                <c:pt idx="20">
                  <c:v>0.51</c:v>
                </c:pt>
                <c:pt idx="21">
                  <c:v>0.26</c:v>
                </c:pt>
                <c:pt idx="22">
                  <c:v>0.51</c:v>
                </c:pt>
                <c:pt idx="23">
                  <c:v>0.25</c:v>
                </c:pt>
                <c:pt idx="24">
                  <c:v>0.55</c:v>
                </c:pt>
                <c:pt idx="25">
                  <c:v>0.55</c:v>
                </c:pt>
                <c:pt idx="26">
                  <c:v>0.44</c:v>
                </c:pt>
                <c:pt idx="27">
                  <c:v>0.24</c:v>
                </c:pt>
                <c:pt idx="28">
                  <c:v>0.25</c:v>
                </c:pt>
                <c:pt idx="29">
                  <c:v>0.27</c:v>
                </c:pt>
                <c:pt idx="30">
                  <c:v>0.29</c:v>
                </c:pt>
                <c:pt idx="31">
                  <c:v>0.27</c:v>
                </c:pt>
                <c:pt idx="32">
                  <c:v>0.27</c:v>
                </c:pt>
                <c:pt idx="33">
                  <c:v>0.28</c:v>
                </c:pt>
                <c:pt idx="34">
                  <c:v>0.3</c:v>
                </c:pt>
                <c:pt idx="35">
                  <c:v>0.28</c:v>
                </c:pt>
                <c:pt idx="36">
                  <c:v>0.26</c:v>
                </c:pt>
                <c:pt idx="37">
                  <c:v>0.29</c:v>
                </c:pt>
                <c:pt idx="38">
                  <c:v>0.25</c:v>
                </c:pt>
                <c:pt idx="39">
                  <c:v>0.28</c:v>
                </c:pt>
                <c:pt idx="40">
                  <c:v>0.27</c:v>
                </c:pt>
                <c:pt idx="41">
                  <c:v>0.26</c:v>
                </c:pt>
                <c:pt idx="42">
                  <c:v>0.27</c:v>
                </c:pt>
                <c:pt idx="43">
                  <c:v>0.27</c:v>
                </c:pt>
                <c:pt idx="44">
                  <c:v>0.27</c:v>
                </c:pt>
                <c:pt idx="45">
                  <c:v>0.37</c:v>
                </c:pt>
                <c:pt idx="46">
                  <c:v>0.33</c:v>
                </c:pt>
                <c:pt idx="47">
                  <c:v>0.36</c:v>
                </c:pt>
                <c:pt idx="48">
                  <c:v>0.24</c:v>
                </c:pt>
                <c:pt idx="49">
                  <c:v>0.25</c:v>
                </c:pt>
                <c:pt idx="50">
                  <c:v>0.37</c:v>
                </c:pt>
                <c:pt idx="51">
                  <c:v>0.35</c:v>
                </c:pt>
                <c:pt idx="52">
                  <c:v>0.32</c:v>
                </c:pt>
                <c:pt idx="53">
                  <c:v>0.3</c:v>
                </c:pt>
                <c:pt idx="54">
                  <c:v>0.54</c:v>
                </c:pt>
                <c:pt idx="55">
                  <c:v>0.29</c:v>
                </c:pt>
                <c:pt idx="56">
                  <c:v>0.52</c:v>
                </c:pt>
                <c:pt idx="57">
                  <c:v>0.53</c:v>
                </c:pt>
                <c:pt idx="58">
                  <c:v>0.28</c:v>
                </c:pt>
                <c:pt idx="59">
                  <c:v>0.5</c:v>
                </c:pt>
                <c:pt idx="60">
                  <c:v>0.25</c:v>
                </c:pt>
                <c:pt idx="61">
                  <c:v>0.26</c:v>
                </c:pt>
                <c:pt idx="62">
                  <c:v>0.43</c:v>
                </c:pt>
                <c:pt idx="63">
                  <c:v>0.42</c:v>
                </c:pt>
                <c:pt idx="64">
                  <c:v>0.4</c:v>
                </c:pt>
                <c:pt idx="65">
                  <c:v>0.42</c:v>
                </c:pt>
                <c:pt idx="66">
                  <c:v>0.27</c:v>
                </c:pt>
                <c:pt idx="68">
                  <c:v>0.21</c:v>
                </c:pt>
                <c:pt idx="69">
                  <c:v>0.23</c:v>
                </c:pt>
                <c:pt idx="70">
                  <c:v>0.23</c:v>
                </c:pt>
                <c:pt idx="71">
                  <c:v>0.24</c:v>
                </c:pt>
                <c:pt idx="73">
                  <c:v>0.24</c:v>
                </c:pt>
                <c:pt idx="74">
                  <c:v>0.23</c:v>
                </c:pt>
                <c:pt idx="75">
                  <c:v>0.38</c:v>
                </c:pt>
                <c:pt idx="76">
                  <c:v>0.24</c:v>
                </c:pt>
              </c:numCache>
            </c:numRef>
          </c:xVal>
          <c:yVal>
            <c:numRef>
              <c:f>'Fig 3C, S1, S2'!$N$206:$N$282</c:f>
              <c:numCache>
                <c:formatCode>General</c:formatCode>
                <c:ptCount val="77"/>
                <c:pt idx="0">
                  <c:v>0.51</c:v>
                </c:pt>
                <c:pt idx="1">
                  <c:v>0.28</c:v>
                </c:pt>
                <c:pt idx="2">
                  <c:v>0.53</c:v>
                </c:pt>
                <c:pt idx="3">
                  <c:v>0.55</c:v>
                </c:pt>
                <c:pt idx="4">
                  <c:v>0.29</c:v>
                </c:pt>
                <c:pt idx="5">
                  <c:v>0.55</c:v>
                </c:pt>
                <c:pt idx="6">
                  <c:v>0.26</c:v>
                </c:pt>
                <c:pt idx="7">
                  <c:v>0.55</c:v>
                </c:pt>
                <c:pt idx="8">
                  <c:v>0.3</c:v>
                </c:pt>
                <c:pt idx="9">
                  <c:v>0.27</c:v>
                </c:pt>
                <c:pt idx="10">
                  <c:v>0.56</c:v>
                </c:pt>
                <c:pt idx="11">
                  <c:v>0.52</c:v>
                </c:pt>
                <c:pt idx="12">
                  <c:v>0.37</c:v>
                </c:pt>
                <c:pt idx="13">
                  <c:v>0.54</c:v>
                </c:pt>
                <c:pt idx="14">
                  <c:v>0.56</c:v>
                </c:pt>
                <c:pt idx="15">
                  <c:v>0.3</c:v>
                </c:pt>
                <c:pt idx="16">
                  <c:v>0.53</c:v>
                </c:pt>
                <c:pt idx="17">
                  <c:v>0.34</c:v>
                </c:pt>
                <c:pt idx="18">
                  <c:v>0.54</c:v>
                </c:pt>
                <c:pt idx="19">
                  <c:v>0.51</c:v>
                </c:pt>
                <c:pt idx="20">
                  <c:v>0.54</c:v>
                </c:pt>
                <c:pt idx="21">
                  <c:v>0.26</c:v>
                </c:pt>
                <c:pt idx="22">
                  <c:v>0.55</c:v>
                </c:pt>
                <c:pt idx="23">
                  <c:v>0.3</c:v>
                </c:pt>
                <c:pt idx="24">
                  <c:v>0.54</c:v>
                </c:pt>
                <c:pt idx="25">
                  <c:v>0.55</c:v>
                </c:pt>
                <c:pt idx="26">
                  <c:v>0.29</c:v>
                </c:pt>
                <c:pt idx="27">
                  <c:v>0.26</c:v>
                </c:pt>
                <c:pt idx="28">
                  <c:v>0.27</c:v>
                </c:pt>
                <c:pt idx="29">
                  <c:v>0.29</c:v>
                </c:pt>
                <c:pt idx="30">
                  <c:v>0.55</c:v>
                </c:pt>
                <c:pt idx="31">
                  <c:v>0.29</c:v>
                </c:pt>
                <c:pt idx="32">
                  <c:v>0.28</c:v>
                </c:pt>
                <c:pt idx="33">
                  <c:v>0.28</c:v>
                </c:pt>
                <c:pt idx="34">
                  <c:v>0.29</c:v>
                </c:pt>
                <c:pt idx="35">
                  <c:v>0.28</c:v>
                </c:pt>
                <c:pt idx="36">
                  <c:v>0.26</c:v>
                </c:pt>
                <c:pt idx="37">
                  <c:v>0.26</c:v>
                </c:pt>
                <c:pt idx="38">
                  <c:v>0.25</c:v>
                </c:pt>
                <c:pt idx="39">
                  <c:v>0.28</c:v>
                </c:pt>
                <c:pt idx="40">
                  <c:v>0.28</c:v>
                </c:pt>
                <c:pt idx="41">
                  <c:v>0.29</c:v>
                </c:pt>
                <c:pt idx="42">
                  <c:v>0.56</c:v>
                </c:pt>
                <c:pt idx="43">
                  <c:v>0.28</c:v>
                </c:pt>
                <c:pt idx="44">
                  <c:v>0.29</c:v>
                </c:pt>
                <c:pt idx="45">
                  <c:v>0.32</c:v>
                </c:pt>
                <c:pt idx="46">
                  <c:v>0.31</c:v>
                </c:pt>
                <c:pt idx="47">
                  <c:v>0.29</c:v>
                </c:pt>
                <c:pt idx="48">
                  <c:v>0.27</c:v>
                </c:pt>
                <c:pt idx="49">
                  <c:v>0.54</c:v>
                </c:pt>
                <c:pt idx="50">
                  <c:v>0.33</c:v>
                </c:pt>
                <c:pt idx="51">
                  <c:v>0.34</c:v>
                </c:pt>
                <c:pt idx="52">
                  <c:v>0.29</c:v>
                </c:pt>
                <c:pt idx="53">
                  <c:v>0.29</c:v>
                </c:pt>
                <c:pt idx="54">
                  <c:v>0.57</c:v>
                </c:pt>
                <c:pt idx="55">
                  <c:v>0.29</c:v>
                </c:pt>
                <c:pt idx="56">
                  <c:v>0.54</c:v>
                </c:pt>
                <c:pt idx="57">
                  <c:v>0.53</c:v>
                </c:pt>
                <c:pt idx="58">
                  <c:v>0.26</c:v>
                </c:pt>
                <c:pt idx="59">
                  <c:v>0.52</c:v>
                </c:pt>
                <c:pt idx="60">
                  <c:v>0.28</c:v>
                </c:pt>
                <c:pt idx="61">
                  <c:v>0.27</c:v>
                </c:pt>
                <c:pt idx="62">
                  <c:v>0.46</c:v>
                </c:pt>
                <c:pt idx="63">
                  <c:v>0.46</c:v>
                </c:pt>
                <c:pt idx="64">
                  <c:v>0.47</c:v>
                </c:pt>
                <c:pt idx="65">
                  <c:v>0.44</c:v>
                </c:pt>
                <c:pt idx="66">
                  <c:v>0.32</c:v>
                </c:pt>
                <c:pt idx="68">
                  <c:v>0.28</c:v>
                </c:pt>
                <c:pt idx="69">
                  <c:v>0.29</c:v>
                </c:pt>
                <c:pt idx="70">
                  <c:v>0.29</c:v>
                </c:pt>
                <c:pt idx="71">
                  <c:v>0.33</c:v>
                </c:pt>
                <c:pt idx="73">
                  <c:v>0.27</c:v>
                </c:pt>
                <c:pt idx="74">
                  <c:v>0.27</c:v>
                </c:pt>
                <c:pt idx="75">
                  <c:v>0.58</c:v>
                </c:pt>
                <c:pt idx="76">
                  <c:v>0.28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 3C, S1, S2'!$O$9:$O$10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 3C, S1, S2'!$P$9:$P$10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v>horiz line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 3C, S1, S2'!$P$25:$P$26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xVal>
          <c:yVal>
            <c:numRef>
              <c:f>'Fig 3C, S1, S2'!$Q$25:$Q$26</c:f>
              <c:numCache>
                <c:formatCode>General</c:formatCode>
                <c:ptCount val="2"/>
                <c:pt idx="0">
                  <c:v>0.2</c:v>
                </c:pt>
                <c:pt idx="1">
                  <c:v>0.6</c:v>
                </c:pt>
              </c:numCache>
            </c:numRef>
          </c:yVal>
          <c:smooth val="0"/>
        </c:ser>
        <c:ser>
          <c:idx val="3"/>
          <c:order val="3"/>
          <c:tx>
            <c:v>vert line</c:v>
          </c:tx>
          <c:spPr>
            <a:ln w="47625">
              <a:noFill/>
            </a:ln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chemeClr val="accent1"/>
                </a:solidFill>
              </a:ln>
            </c:spPr>
          </c:dPt>
          <c:xVal>
            <c:numRef>
              <c:f>'Fig 3C, S1, S2'!$P$28:$P$29</c:f>
              <c:numCache>
                <c:formatCode>General</c:formatCode>
                <c:ptCount val="2"/>
                <c:pt idx="0">
                  <c:v>0.2</c:v>
                </c:pt>
                <c:pt idx="1">
                  <c:v>0.6</c:v>
                </c:pt>
              </c:numCache>
            </c:numRef>
          </c:xVal>
          <c:yVal>
            <c:numRef>
              <c:f>'Fig 3C, S1, S2'!$Q$28:$Q$29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134536"/>
        <c:axId val="-2129148360"/>
      </c:scatterChart>
      <c:valAx>
        <c:axId val="-2129134536"/>
        <c:scaling>
          <c:orientation val="minMax"/>
          <c:max val="0.6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AutoSol/AutoBuild free</a:t>
                </a:r>
                <a:r>
                  <a:rPr lang="en-US" sz="2000" baseline="0"/>
                  <a:t> R value</a:t>
                </a:r>
                <a:endParaRPr lang="en-US" sz="20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-2129148360"/>
        <c:crosses val="autoZero"/>
        <c:crossBetween val="midCat"/>
        <c:majorUnit val="0.1"/>
      </c:valAx>
      <c:valAx>
        <c:axId val="-2129148360"/>
        <c:scaling>
          <c:orientation val="minMax"/>
          <c:max val="0.6"/>
          <c:min val="0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Crank2 free R value (sites with shelxd)</a:t>
                </a:r>
              </a:p>
            </c:rich>
          </c:tx>
          <c:layout>
            <c:manualLayout>
              <c:xMode val="edge"/>
              <c:yMode val="edge"/>
              <c:x val="0.0710059281874122"/>
              <c:y val="0.09462708529637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-2129134536"/>
        <c:crosses val="autoZero"/>
        <c:crossBetween val="midCat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565846862269"/>
          <c:y val="0.104656321072525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3C, S1, S2'!$D$6</c:f>
              <c:strCache>
                <c:ptCount val="1"/>
                <c:pt idx="0">
                  <c:v>Crank2 freer_2014-06-12.dat in /net/cci-filer2/raid1/terwill/misc2/crank2_sites_from_autosol_2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 3C, S1, S2'!$D$91:$D$170</c:f>
              <c:numCache>
                <c:formatCode>General</c:formatCode>
                <c:ptCount val="80"/>
                <c:pt idx="0">
                  <c:v>0.0079156281</c:v>
                </c:pt>
                <c:pt idx="1">
                  <c:v>0.025371686</c:v>
                </c:pt>
                <c:pt idx="2">
                  <c:v>0.022117937</c:v>
                </c:pt>
                <c:pt idx="3">
                  <c:v>0.0</c:v>
                </c:pt>
                <c:pt idx="4">
                  <c:v>0.81</c:v>
                </c:pt>
                <c:pt idx="5">
                  <c:v>0.03</c:v>
                </c:pt>
                <c:pt idx="6">
                  <c:v>0.7894771</c:v>
                </c:pt>
                <c:pt idx="7">
                  <c:v>0.01</c:v>
                </c:pt>
                <c:pt idx="8">
                  <c:v>0.0048879995</c:v>
                </c:pt>
                <c:pt idx="9">
                  <c:v>0.0078078038</c:v>
                </c:pt>
                <c:pt idx="10">
                  <c:v>0.019199658</c:v>
                </c:pt>
                <c:pt idx="11">
                  <c:v>0.0019856924</c:v>
                </c:pt>
                <c:pt idx="12">
                  <c:v>0.01</c:v>
                </c:pt>
                <c:pt idx="13">
                  <c:v>0.01</c:v>
                </c:pt>
                <c:pt idx="14">
                  <c:v>0.029499725</c:v>
                </c:pt>
                <c:pt idx="15">
                  <c:v>0.7721811</c:v>
                </c:pt>
                <c:pt idx="16">
                  <c:v>0.012291482</c:v>
                </c:pt>
                <c:pt idx="17">
                  <c:v>0.0028898031</c:v>
                </c:pt>
                <c:pt idx="18">
                  <c:v>0.0014248403</c:v>
                </c:pt>
                <c:pt idx="19">
                  <c:v>0.013540677</c:v>
                </c:pt>
                <c:pt idx="20">
                  <c:v>0.013596981</c:v>
                </c:pt>
                <c:pt idx="21">
                  <c:v>0.0090751145</c:v>
                </c:pt>
                <c:pt idx="22">
                  <c:v>0.7299721</c:v>
                </c:pt>
                <c:pt idx="23">
                  <c:v>0.01</c:v>
                </c:pt>
                <c:pt idx="24">
                  <c:v>0.6672392</c:v>
                </c:pt>
                <c:pt idx="25">
                  <c:v>0.7218253</c:v>
                </c:pt>
                <c:pt idx="26">
                  <c:v>0.7162215</c:v>
                </c:pt>
                <c:pt idx="27">
                  <c:v>0.018869948</c:v>
                </c:pt>
                <c:pt idx="28">
                  <c:v>0.0046721026</c:v>
                </c:pt>
                <c:pt idx="29">
                  <c:v>0.01162499</c:v>
                </c:pt>
                <c:pt idx="30">
                  <c:v>0.0039341357</c:v>
                </c:pt>
                <c:pt idx="31">
                  <c:v>0.018939827</c:v>
                </c:pt>
                <c:pt idx="32">
                  <c:v>0.6965421</c:v>
                </c:pt>
                <c:pt idx="33">
                  <c:v>0.0060536377</c:v>
                </c:pt>
                <c:pt idx="34">
                  <c:v>0.0</c:v>
                </c:pt>
                <c:pt idx="35">
                  <c:v>0.695065</c:v>
                </c:pt>
                <c:pt idx="36">
                  <c:v>0.011142107</c:v>
                </c:pt>
                <c:pt idx="37">
                  <c:v>0.6885056</c:v>
                </c:pt>
                <c:pt idx="38">
                  <c:v>0.6929017</c:v>
                </c:pt>
                <c:pt idx="39">
                  <c:v>0.016010307</c:v>
                </c:pt>
                <c:pt idx="40">
                  <c:v>0.013776257</c:v>
                </c:pt>
                <c:pt idx="41">
                  <c:v>0.6559756</c:v>
                </c:pt>
                <c:pt idx="42">
                  <c:v>0.0</c:v>
                </c:pt>
                <c:pt idx="43">
                  <c:v>0.0</c:v>
                </c:pt>
                <c:pt idx="44">
                  <c:v>0.6431527</c:v>
                </c:pt>
                <c:pt idx="45">
                  <c:v>0.012829673</c:v>
                </c:pt>
                <c:pt idx="46">
                  <c:v>0.0</c:v>
                </c:pt>
                <c:pt idx="47">
                  <c:v>0.404535</c:v>
                </c:pt>
                <c:pt idx="48">
                  <c:v>0.057558637</c:v>
                </c:pt>
                <c:pt idx="49">
                  <c:v>0.010944286</c:v>
                </c:pt>
                <c:pt idx="50">
                  <c:v>0.031999774</c:v>
                </c:pt>
                <c:pt idx="51">
                  <c:v>0.0322011</c:v>
                </c:pt>
                <c:pt idx="52">
                  <c:v>0.027703689</c:v>
                </c:pt>
                <c:pt idx="53">
                  <c:v>0.050432622</c:v>
                </c:pt>
                <c:pt idx="54">
                  <c:v>0.060345829</c:v>
                </c:pt>
                <c:pt idx="55">
                  <c:v>0.04294271</c:v>
                </c:pt>
                <c:pt idx="56">
                  <c:v>0.03236603</c:v>
                </c:pt>
                <c:pt idx="57">
                  <c:v>0.036974709</c:v>
                </c:pt>
                <c:pt idx="58">
                  <c:v>0.031513579</c:v>
                </c:pt>
                <c:pt idx="59">
                  <c:v>0.019355703</c:v>
                </c:pt>
                <c:pt idx="60">
                  <c:v>0.067237593</c:v>
                </c:pt>
                <c:pt idx="61">
                  <c:v>0.014449644</c:v>
                </c:pt>
                <c:pt idx="62">
                  <c:v>0.024804384</c:v>
                </c:pt>
                <c:pt idx="63">
                  <c:v>0.02348279</c:v>
                </c:pt>
                <c:pt idx="64">
                  <c:v>0.019251881</c:v>
                </c:pt>
                <c:pt idx="65">
                  <c:v>0.0</c:v>
                </c:pt>
                <c:pt idx="66">
                  <c:v>0.0</c:v>
                </c:pt>
                <c:pt idx="67">
                  <c:v>0.020554539</c:v>
                </c:pt>
                <c:pt idx="68">
                  <c:v>0.015620551</c:v>
                </c:pt>
                <c:pt idx="69">
                  <c:v>0.01652173</c:v>
                </c:pt>
                <c:pt idx="70">
                  <c:v>0.020334208</c:v>
                </c:pt>
                <c:pt idx="71">
                  <c:v>0.0</c:v>
                </c:pt>
                <c:pt idx="72">
                  <c:v>0.022030182</c:v>
                </c:pt>
              </c:numCache>
            </c:numRef>
          </c:xVal>
          <c:yVal>
            <c:numRef>
              <c:f>'Fig 3C, S1, S2'!$B$91:$B$170</c:f>
              <c:numCache>
                <c:formatCode>General</c:formatCode>
                <c:ptCount val="80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0.85</c:v>
                </c:pt>
                <c:pt idx="4">
                  <c:v>0.83</c:v>
                </c:pt>
                <c:pt idx="5">
                  <c:v>0.9</c:v>
                </c:pt>
                <c:pt idx="6">
                  <c:v>0.77</c:v>
                </c:pt>
                <c:pt idx="7">
                  <c:v>0.83</c:v>
                </c:pt>
                <c:pt idx="8">
                  <c:v>0.83</c:v>
                </c:pt>
                <c:pt idx="9">
                  <c:v>0.79</c:v>
                </c:pt>
                <c:pt idx="10">
                  <c:v>0.81</c:v>
                </c:pt>
                <c:pt idx="11">
                  <c:v>0.79</c:v>
                </c:pt>
                <c:pt idx="12">
                  <c:v>0.79</c:v>
                </c:pt>
                <c:pt idx="13">
                  <c:v>0.82</c:v>
                </c:pt>
                <c:pt idx="14">
                  <c:v>0.73</c:v>
                </c:pt>
                <c:pt idx="15">
                  <c:v>0.77</c:v>
                </c:pt>
                <c:pt idx="16">
                  <c:v>0.81</c:v>
                </c:pt>
                <c:pt idx="17">
                  <c:v>0.79</c:v>
                </c:pt>
                <c:pt idx="18">
                  <c:v>0.75</c:v>
                </c:pt>
                <c:pt idx="19">
                  <c:v>0.79</c:v>
                </c:pt>
                <c:pt idx="20">
                  <c:v>0.79</c:v>
                </c:pt>
                <c:pt idx="21">
                  <c:v>0.81</c:v>
                </c:pt>
                <c:pt idx="22">
                  <c:v>0.75</c:v>
                </c:pt>
                <c:pt idx="23">
                  <c:v>0.77</c:v>
                </c:pt>
                <c:pt idx="24">
                  <c:v>0.76</c:v>
                </c:pt>
                <c:pt idx="25">
                  <c:v>0.5</c:v>
                </c:pt>
                <c:pt idx="26">
                  <c:v>0.69</c:v>
                </c:pt>
                <c:pt idx="27">
                  <c:v>0.73</c:v>
                </c:pt>
                <c:pt idx="28">
                  <c:v>0.72</c:v>
                </c:pt>
                <c:pt idx="29">
                  <c:v>0.69</c:v>
                </c:pt>
                <c:pt idx="30">
                  <c:v>0.72</c:v>
                </c:pt>
                <c:pt idx="31">
                  <c:v>0.69</c:v>
                </c:pt>
                <c:pt idx="32">
                  <c:v>0.71</c:v>
                </c:pt>
                <c:pt idx="33">
                  <c:v>0.71</c:v>
                </c:pt>
                <c:pt idx="34">
                  <c:v>0.72</c:v>
                </c:pt>
                <c:pt idx="35">
                  <c:v>0.66</c:v>
                </c:pt>
                <c:pt idx="36">
                  <c:v>0.65</c:v>
                </c:pt>
                <c:pt idx="37">
                  <c:v>0.7</c:v>
                </c:pt>
                <c:pt idx="38">
                  <c:v>0.64</c:v>
                </c:pt>
                <c:pt idx="39">
                  <c:v>0.76</c:v>
                </c:pt>
                <c:pt idx="40">
                  <c:v>0.7</c:v>
                </c:pt>
                <c:pt idx="41">
                  <c:v>0.78</c:v>
                </c:pt>
                <c:pt idx="42">
                  <c:v>0.63</c:v>
                </c:pt>
                <c:pt idx="43">
                  <c:v>0.78</c:v>
                </c:pt>
                <c:pt idx="44">
                  <c:v>0.62</c:v>
                </c:pt>
                <c:pt idx="45">
                  <c:v>0.66</c:v>
                </c:pt>
                <c:pt idx="46">
                  <c:v>0.79</c:v>
                </c:pt>
                <c:pt idx="47">
                  <c:v>0.74</c:v>
                </c:pt>
                <c:pt idx="48">
                  <c:v>0.03</c:v>
                </c:pt>
                <c:pt idx="49">
                  <c:v>0.82</c:v>
                </c:pt>
                <c:pt idx="50">
                  <c:v>0.15</c:v>
                </c:pt>
                <c:pt idx="51">
                  <c:v>0.05</c:v>
                </c:pt>
                <c:pt idx="52">
                  <c:v>0.4</c:v>
                </c:pt>
                <c:pt idx="53">
                  <c:v>0.04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0.02</c:v>
                </c:pt>
                <c:pt idx="60">
                  <c:v>0.1</c:v>
                </c:pt>
                <c:pt idx="61">
                  <c:v>0.02</c:v>
                </c:pt>
                <c:pt idx="62">
                  <c:v>0.04</c:v>
                </c:pt>
                <c:pt idx="63">
                  <c:v>0.73</c:v>
                </c:pt>
                <c:pt idx="64">
                  <c:v>0.0</c:v>
                </c:pt>
                <c:pt idx="65">
                  <c:v>0.03</c:v>
                </c:pt>
                <c:pt idx="66">
                  <c:v>0.28</c:v>
                </c:pt>
                <c:pt idx="67">
                  <c:v>0.01</c:v>
                </c:pt>
                <c:pt idx="68">
                  <c:v>0.68</c:v>
                </c:pt>
                <c:pt idx="69">
                  <c:v>0.8</c:v>
                </c:pt>
                <c:pt idx="70">
                  <c:v>0.03</c:v>
                </c:pt>
                <c:pt idx="71">
                  <c:v>0.81</c:v>
                </c:pt>
                <c:pt idx="72">
                  <c:v>0.89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 3C, S1, S2'!$O$9:$O$10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 3C, S1, S2'!$P$9:$P$10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v>vert line</c:v>
          </c:tx>
          <c:spPr>
            <a:ln w="127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 3C, S1, S2'!$S$122:$S$123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'Fig 3C, S1, S2'!$T$122:$T$123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3"/>
          <c:order val="3"/>
          <c:tx>
            <c:v>horiz line</c:v>
          </c:tx>
          <c:spPr>
            <a:ln w="127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 3C, S1, S2'!$S$125:$S$126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 3C, S1, S2'!$T$125:$T$126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8987704"/>
        <c:axId val="-2127601160"/>
      </c:scatterChart>
      <c:valAx>
        <c:axId val="-2128987704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Crank2 </a:t>
                </a:r>
                <a:r>
                  <a:rPr lang="en-US" sz="2000" baseline="0"/>
                  <a:t>map correlation (using Crunch2 sites)</a:t>
                </a:r>
                <a:endParaRPr lang="en-US" sz="20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-2127601160"/>
        <c:crosses val="autoZero"/>
        <c:crossBetween val="midCat"/>
        <c:majorUnit val="0.2"/>
      </c:valAx>
      <c:valAx>
        <c:axId val="-2127601160"/>
        <c:scaling>
          <c:orientation val="minMax"/>
          <c:max val="1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AutoSol/AuotoBuild </a:t>
                </a:r>
                <a:r>
                  <a:rPr lang="en-US" sz="2000" baseline="0"/>
                  <a:t> map correlation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0552629251892083"/>
              <c:y val="0.09807526784308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-2128987704"/>
        <c:crosses val="autoZero"/>
        <c:crossBetween val="midCat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565846862269"/>
          <c:y val="0.104656321072525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3C, S1, S2'!$D$6</c:f>
              <c:strCache>
                <c:ptCount val="1"/>
                <c:pt idx="0">
                  <c:v>Crank2 freer_2014-06-12.dat in /net/cci-filer2/raid1/terwill/misc2/crank2_sites_from_autosol_2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 3C, S1, S2'!$E$91:$E$170</c:f>
              <c:numCache>
                <c:formatCode>General</c:formatCode>
                <c:ptCount val="80"/>
                <c:pt idx="0">
                  <c:v>0.8943788</c:v>
                </c:pt>
                <c:pt idx="1">
                  <c:v>0.8338178</c:v>
                </c:pt>
                <c:pt idx="2">
                  <c:v>0.8238179</c:v>
                </c:pt>
                <c:pt idx="3">
                  <c:v>0.82</c:v>
                </c:pt>
                <c:pt idx="4">
                  <c:v>0.81</c:v>
                </c:pt>
                <c:pt idx="5">
                  <c:v>0.81</c:v>
                </c:pt>
                <c:pt idx="6">
                  <c:v>0.7922627</c:v>
                </c:pt>
                <c:pt idx="7">
                  <c:v>0.79</c:v>
                </c:pt>
                <c:pt idx="8">
                  <c:v>0.7893156</c:v>
                </c:pt>
                <c:pt idx="9">
                  <c:v>0.7826483</c:v>
                </c:pt>
                <c:pt idx="10">
                  <c:v>0.7818539</c:v>
                </c:pt>
                <c:pt idx="11">
                  <c:v>0.7804115</c:v>
                </c:pt>
                <c:pt idx="12">
                  <c:v>0.78</c:v>
                </c:pt>
                <c:pt idx="13">
                  <c:v>0.78</c:v>
                </c:pt>
                <c:pt idx="14">
                  <c:v>0.7764717</c:v>
                </c:pt>
                <c:pt idx="15">
                  <c:v>0.7755715</c:v>
                </c:pt>
                <c:pt idx="16">
                  <c:v>0.7752012</c:v>
                </c:pt>
                <c:pt idx="17">
                  <c:v>0.7723734</c:v>
                </c:pt>
                <c:pt idx="18">
                  <c:v>0.7649305</c:v>
                </c:pt>
                <c:pt idx="19">
                  <c:v>0.7644565</c:v>
                </c:pt>
                <c:pt idx="20">
                  <c:v>0.7592233</c:v>
                </c:pt>
                <c:pt idx="21">
                  <c:v>0.7519242</c:v>
                </c:pt>
                <c:pt idx="22">
                  <c:v>0.7503119</c:v>
                </c:pt>
                <c:pt idx="23">
                  <c:v>0.74</c:v>
                </c:pt>
                <c:pt idx="24">
                  <c:v>0.73012</c:v>
                </c:pt>
                <c:pt idx="25">
                  <c:v>0.7233045</c:v>
                </c:pt>
                <c:pt idx="26">
                  <c:v>0.7186588</c:v>
                </c:pt>
                <c:pt idx="27">
                  <c:v>0.7149566</c:v>
                </c:pt>
                <c:pt idx="28">
                  <c:v>0.7115726</c:v>
                </c:pt>
                <c:pt idx="29">
                  <c:v>0.7045382</c:v>
                </c:pt>
                <c:pt idx="30">
                  <c:v>0.7039085</c:v>
                </c:pt>
                <c:pt idx="31">
                  <c:v>0.6931527</c:v>
                </c:pt>
                <c:pt idx="32">
                  <c:v>0.6913011</c:v>
                </c:pt>
                <c:pt idx="33">
                  <c:v>0.6894384</c:v>
                </c:pt>
                <c:pt idx="34">
                  <c:v>0.6882792</c:v>
                </c:pt>
                <c:pt idx="35">
                  <c:v>0.6868042</c:v>
                </c:pt>
                <c:pt idx="36">
                  <c:v>0.6863343</c:v>
                </c:pt>
                <c:pt idx="37">
                  <c:v>0.685205</c:v>
                </c:pt>
                <c:pt idx="38">
                  <c:v>0.6807102</c:v>
                </c:pt>
                <c:pt idx="39">
                  <c:v>0.6796979</c:v>
                </c:pt>
                <c:pt idx="40">
                  <c:v>0.6767267</c:v>
                </c:pt>
                <c:pt idx="41">
                  <c:v>0.6685696</c:v>
                </c:pt>
                <c:pt idx="42">
                  <c:v>0.6666996</c:v>
                </c:pt>
                <c:pt idx="43">
                  <c:v>0.6652113</c:v>
                </c:pt>
                <c:pt idx="44">
                  <c:v>0.6505371</c:v>
                </c:pt>
                <c:pt idx="45">
                  <c:v>0.6400577</c:v>
                </c:pt>
                <c:pt idx="46">
                  <c:v>0.45</c:v>
                </c:pt>
                <c:pt idx="47">
                  <c:v>0.3910109</c:v>
                </c:pt>
                <c:pt idx="48">
                  <c:v>0.2966932</c:v>
                </c:pt>
                <c:pt idx="49">
                  <c:v>0.1949504</c:v>
                </c:pt>
                <c:pt idx="50">
                  <c:v>0.1470914</c:v>
                </c:pt>
                <c:pt idx="51">
                  <c:v>0.1321057</c:v>
                </c:pt>
                <c:pt idx="52">
                  <c:v>0.1257714</c:v>
                </c:pt>
                <c:pt idx="53">
                  <c:v>0.045644999</c:v>
                </c:pt>
                <c:pt idx="54">
                  <c:v>0.039243158</c:v>
                </c:pt>
                <c:pt idx="55">
                  <c:v>0.038037073</c:v>
                </c:pt>
                <c:pt idx="56">
                  <c:v>0.036799479</c:v>
                </c:pt>
                <c:pt idx="57">
                  <c:v>0.035055678</c:v>
                </c:pt>
                <c:pt idx="58">
                  <c:v>0.028891347</c:v>
                </c:pt>
                <c:pt idx="59">
                  <c:v>0.026388025</c:v>
                </c:pt>
                <c:pt idx="60">
                  <c:v>0.026315494</c:v>
                </c:pt>
                <c:pt idx="61">
                  <c:v>0.025577875</c:v>
                </c:pt>
                <c:pt idx="62">
                  <c:v>0.025528796</c:v>
                </c:pt>
                <c:pt idx="63">
                  <c:v>0.024350807</c:v>
                </c:pt>
                <c:pt idx="64">
                  <c:v>0.020491481</c:v>
                </c:pt>
                <c:pt idx="65">
                  <c:v>0.018237136</c:v>
                </c:pt>
                <c:pt idx="66">
                  <c:v>0.014173664</c:v>
                </c:pt>
                <c:pt idx="67">
                  <c:v>0.014099666</c:v>
                </c:pt>
                <c:pt idx="68">
                  <c:v>0.01099587</c:v>
                </c:pt>
                <c:pt idx="69">
                  <c:v>0.0067836796</c:v>
                </c:pt>
                <c:pt idx="70">
                  <c:v>0.0055296621</c:v>
                </c:pt>
                <c:pt idx="71">
                  <c:v>0.0011155278</c:v>
                </c:pt>
                <c:pt idx="72">
                  <c:v>0.00021822914</c:v>
                </c:pt>
              </c:numCache>
            </c:numRef>
          </c:xVal>
          <c:yVal>
            <c:numRef>
              <c:f>'Fig 3C, S1, S2'!$B$91:$B$170</c:f>
              <c:numCache>
                <c:formatCode>General</c:formatCode>
                <c:ptCount val="80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0.85</c:v>
                </c:pt>
                <c:pt idx="4">
                  <c:v>0.83</c:v>
                </c:pt>
                <c:pt idx="5">
                  <c:v>0.9</c:v>
                </c:pt>
                <c:pt idx="6">
                  <c:v>0.77</c:v>
                </c:pt>
                <c:pt idx="7">
                  <c:v>0.83</c:v>
                </c:pt>
                <c:pt idx="8">
                  <c:v>0.83</c:v>
                </c:pt>
                <c:pt idx="9">
                  <c:v>0.79</c:v>
                </c:pt>
                <c:pt idx="10">
                  <c:v>0.81</c:v>
                </c:pt>
                <c:pt idx="11">
                  <c:v>0.79</c:v>
                </c:pt>
                <c:pt idx="12">
                  <c:v>0.79</c:v>
                </c:pt>
                <c:pt idx="13">
                  <c:v>0.82</c:v>
                </c:pt>
                <c:pt idx="14">
                  <c:v>0.73</c:v>
                </c:pt>
                <c:pt idx="15">
                  <c:v>0.77</c:v>
                </c:pt>
                <c:pt idx="16">
                  <c:v>0.81</c:v>
                </c:pt>
                <c:pt idx="17">
                  <c:v>0.79</c:v>
                </c:pt>
                <c:pt idx="18">
                  <c:v>0.75</c:v>
                </c:pt>
                <c:pt idx="19">
                  <c:v>0.79</c:v>
                </c:pt>
                <c:pt idx="20">
                  <c:v>0.79</c:v>
                </c:pt>
                <c:pt idx="21">
                  <c:v>0.81</c:v>
                </c:pt>
                <c:pt idx="22">
                  <c:v>0.75</c:v>
                </c:pt>
                <c:pt idx="23">
                  <c:v>0.77</c:v>
                </c:pt>
                <c:pt idx="24">
                  <c:v>0.76</c:v>
                </c:pt>
                <c:pt idx="25">
                  <c:v>0.5</c:v>
                </c:pt>
                <c:pt idx="26">
                  <c:v>0.69</c:v>
                </c:pt>
                <c:pt idx="27">
                  <c:v>0.73</c:v>
                </c:pt>
                <c:pt idx="28">
                  <c:v>0.72</c:v>
                </c:pt>
                <c:pt idx="29">
                  <c:v>0.69</c:v>
                </c:pt>
                <c:pt idx="30">
                  <c:v>0.72</c:v>
                </c:pt>
                <c:pt idx="31">
                  <c:v>0.69</c:v>
                </c:pt>
                <c:pt idx="32">
                  <c:v>0.71</c:v>
                </c:pt>
                <c:pt idx="33">
                  <c:v>0.71</c:v>
                </c:pt>
                <c:pt idx="34">
                  <c:v>0.72</c:v>
                </c:pt>
                <c:pt idx="35">
                  <c:v>0.66</c:v>
                </c:pt>
                <c:pt idx="36">
                  <c:v>0.65</c:v>
                </c:pt>
                <c:pt idx="37">
                  <c:v>0.7</c:v>
                </c:pt>
                <c:pt idx="38">
                  <c:v>0.64</c:v>
                </c:pt>
                <c:pt idx="39">
                  <c:v>0.76</c:v>
                </c:pt>
                <c:pt idx="40">
                  <c:v>0.7</c:v>
                </c:pt>
                <c:pt idx="41">
                  <c:v>0.78</c:v>
                </c:pt>
                <c:pt idx="42">
                  <c:v>0.63</c:v>
                </c:pt>
                <c:pt idx="43">
                  <c:v>0.78</c:v>
                </c:pt>
                <c:pt idx="44">
                  <c:v>0.62</c:v>
                </c:pt>
                <c:pt idx="45">
                  <c:v>0.66</c:v>
                </c:pt>
                <c:pt idx="46">
                  <c:v>0.79</c:v>
                </c:pt>
                <c:pt idx="47">
                  <c:v>0.74</c:v>
                </c:pt>
                <c:pt idx="48">
                  <c:v>0.03</c:v>
                </c:pt>
                <c:pt idx="49">
                  <c:v>0.82</c:v>
                </c:pt>
                <c:pt idx="50">
                  <c:v>0.15</c:v>
                </c:pt>
                <c:pt idx="51">
                  <c:v>0.05</c:v>
                </c:pt>
                <c:pt idx="52">
                  <c:v>0.4</c:v>
                </c:pt>
                <c:pt idx="53">
                  <c:v>0.04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0.02</c:v>
                </c:pt>
                <c:pt idx="60">
                  <c:v>0.1</c:v>
                </c:pt>
                <c:pt idx="61">
                  <c:v>0.02</c:v>
                </c:pt>
                <c:pt idx="62">
                  <c:v>0.04</c:v>
                </c:pt>
                <c:pt idx="63">
                  <c:v>0.73</c:v>
                </c:pt>
                <c:pt idx="64">
                  <c:v>0.0</c:v>
                </c:pt>
                <c:pt idx="65">
                  <c:v>0.03</c:v>
                </c:pt>
                <c:pt idx="66">
                  <c:v>0.28</c:v>
                </c:pt>
                <c:pt idx="67">
                  <c:v>0.01</c:v>
                </c:pt>
                <c:pt idx="68">
                  <c:v>0.68</c:v>
                </c:pt>
                <c:pt idx="69">
                  <c:v>0.8</c:v>
                </c:pt>
                <c:pt idx="70">
                  <c:v>0.03</c:v>
                </c:pt>
                <c:pt idx="71">
                  <c:v>0.81</c:v>
                </c:pt>
                <c:pt idx="72">
                  <c:v>0.89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 3C, S1, S2'!$O$9:$O$10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 3C, S1, S2'!$P$9:$P$10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v>vert line</c:v>
          </c:tx>
          <c:spPr>
            <a:ln w="127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 3C, S1, S2'!$S$122:$S$123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'Fig 3C, S1, S2'!$T$122:$T$123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3"/>
          <c:order val="3"/>
          <c:tx>
            <c:v>horiz line</c:v>
          </c:tx>
          <c:spPr>
            <a:ln w="127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 3C, S1, S2'!$S$125:$S$126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 3C, S1, S2'!$T$125:$T$126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767032"/>
        <c:axId val="-2128867656"/>
      </c:scatterChart>
      <c:valAx>
        <c:axId val="2130767032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Crank2 </a:t>
                </a:r>
                <a:r>
                  <a:rPr lang="en-US" sz="2000" baseline="0"/>
                  <a:t>map correlation (using Shelxd sites)</a:t>
                </a:r>
                <a:endParaRPr lang="en-US" sz="20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-2128867656"/>
        <c:crosses val="autoZero"/>
        <c:crossBetween val="midCat"/>
        <c:majorUnit val="0.2"/>
      </c:valAx>
      <c:valAx>
        <c:axId val="-2128867656"/>
        <c:scaling>
          <c:orientation val="minMax"/>
          <c:max val="1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AutoSol/AuotoBuild </a:t>
                </a:r>
                <a:r>
                  <a:rPr lang="en-US" sz="2000" baseline="0"/>
                  <a:t> map correlation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0552629251892083"/>
              <c:y val="0.09807526784308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130767032"/>
        <c:crosses val="autoZero"/>
        <c:crossBetween val="midCat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565846862269"/>
          <c:y val="0.104656321072525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3C, S1, S2'!$D$6</c:f>
              <c:strCache>
                <c:ptCount val="1"/>
                <c:pt idx="0">
                  <c:v>Crank2 freer_2014-06-12.dat in /net/cci-filer2/raid1/terwill/misc2/crank2_sites_from_autosol_2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 3C, S1, S2'!$C$91:$C$170</c:f>
              <c:numCache>
                <c:formatCode>General</c:formatCode>
                <c:ptCount val="80"/>
                <c:pt idx="0">
                  <c:v>0.8952218</c:v>
                </c:pt>
                <c:pt idx="1">
                  <c:v>0.8345788</c:v>
                </c:pt>
                <c:pt idx="2">
                  <c:v>0.8248594</c:v>
                </c:pt>
                <c:pt idx="3">
                  <c:v>0.83</c:v>
                </c:pt>
                <c:pt idx="4">
                  <c:v>0.81</c:v>
                </c:pt>
                <c:pt idx="5">
                  <c:v>0.8</c:v>
                </c:pt>
                <c:pt idx="6">
                  <c:v>0.7915065</c:v>
                </c:pt>
                <c:pt idx="7">
                  <c:v>0.78</c:v>
                </c:pt>
                <c:pt idx="8">
                  <c:v>0.7912734</c:v>
                </c:pt>
                <c:pt idx="9">
                  <c:v>0.7892264</c:v>
                </c:pt>
                <c:pt idx="10">
                  <c:v>0.7863821</c:v>
                </c:pt>
                <c:pt idx="11">
                  <c:v>0.7436669</c:v>
                </c:pt>
                <c:pt idx="12">
                  <c:v>0.78</c:v>
                </c:pt>
                <c:pt idx="13">
                  <c:v>0.12</c:v>
                </c:pt>
                <c:pt idx="14">
                  <c:v>0.7787511</c:v>
                </c:pt>
                <c:pt idx="15">
                  <c:v>0.7785766</c:v>
                </c:pt>
                <c:pt idx="16">
                  <c:v>0.7790517</c:v>
                </c:pt>
                <c:pt idx="17">
                  <c:v>0.771981</c:v>
                </c:pt>
                <c:pt idx="18">
                  <c:v>0.7634629</c:v>
                </c:pt>
                <c:pt idx="19">
                  <c:v>0.7673868</c:v>
                </c:pt>
                <c:pt idx="20">
                  <c:v>0.7572402</c:v>
                </c:pt>
                <c:pt idx="21">
                  <c:v>0.7572734</c:v>
                </c:pt>
                <c:pt idx="22">
                  <c:v>0.7527988</c:v>
                </c:pt>
                <c:pt idx="23">
                  <c:v>0.74</c:v>
                </c:pt>
                <c:pt idx="24">
                  <c:v>0.7475889</c:v>
                </c:pt>
                <c:pt idx="25">
                  <c:v>0.7213066</c:v>
                </c:pt>
                <c:pt idx="26">
                  <c:v>0.7194313</c:v>
                </c:pt>
                <c:pt idx="27">
                  <c:v>0.7162431</c:v>
                </c:pt>
                <c:pt idx="28">
                  <c:v>0.7031391</c:v>
                </c:pt>
                <c:pt idx="29">
                  <c:v>0.6936544</c:v>
                </c:pt>
                <c:pt idx="30">
                  <c:v>0.713958</c:v>
                </c:pt>
                <c:pt idx="31">
                  <c:v>0.6755437</c:v>
                </c:pt>
                <c:pt idx="32">
                  <c:v>0.6994402</c:v>
                </c:pt>
                <c:pt idx="33">
                  <c:v>0.695635</c:v>
                </c:pt>
                <c:pt idx="34">
                  <c:v>0.6722487</c:v>
                </c:pt>
                <c:pt idx="35">
                  <c:v>0.6867518</c:v>
                </c:pt>
                <c:pt idx="36">
                  <c:v>0.6879944</c:v>
                </c:pt>
                <c:pt idx="37">
                  <c:v>0.6878587</c:v>
                </c:pt>
                <c:pt idx="38">
                  <c:v>0.051070638</c:v>
                </c:pt>
                <c:pt idx="39">
                  <c:v>0.6726097</c:v>
                </c:pt>
                <c:pt idx="40">
                  <c:v>0.678611</c:v>
                </c:pt>
                <c:pt idx="41">
                  <c:v>0.021053938</c:v>
                </c:pt>
                <c:pt idx="42">
                  <c:v>0.6744913</c:v>
                </c:pt>
                <c:pt idx="43">
                  <c:v>0.6622639</c:v>
                </c:pt>
                <c:pt idx="44">
                  <c:v>0.6351737</c:v>
                </c:pt>
                <c:pt idx="45">
                  <c:v>0.6284978</c:v>
                </c:pt>
                <c:pt idx="46">
                  <c:v>0.47</c:v>
                </c:pt>
                <c:pt idx="47">
                  <c:v>0.368988</c:v>
                </c:pt>
                <c:pt idx="48">
                  <c:v>0.044716936</c:v>
                </c:pt>
                <c:pt idx="49">
                  <c:v>0.7753393</c:v>
                </c:pt>
                <c:pt idx="50">
                  <c:v>0.069113143</c:v>
                </c:pt>
                <c:pt idx="51">
                  <c:v>0.034479629</c:v>
                </c:pt>
                <c:pt idx="52">
                  <c:v>0.2684262</c:v>
                </c:pt>
                <c:pt idx="53">
                  <c:v>0.056291867</c:v>
                </c:pt>
                <c:pt idx="54">
                  <c:v>0.025582757</c:v>
                </c:pt>
                <c:pt idx="55">
                  <c:v>0.041607417</c:v>
                </c:pt>
                <c:pt idx="56">
                  <c:v>0.033791743</c:v>
                </c:pt>
                <c:pt idx="57">
                  <c:v>0.052748259</c:v>
                </c:pt>
                <c:pt idx="58">
                  <c:v>0.023619739</c:v>
                </c:pt>
                <c:pt idx="59">
                  <c:v>0.022133015</c:v>
                </c:pt>
                <c:pt idx="60">
                  <c:v>0.1443259</c:v>
                </c:pt>
                <c:pt idx="61">
                  <c:v>0.022003923</c:v>
                </c:pt>
                <c:pt idx="62">
                  <c:v>0.032665756</c:v>
                </c:pt>
                <c:pt idx="63">
                  <c:v>0.7227192</c:v>
                </c:pt>
                <c:pt idx="64">
                  <c:v>0.0037036755</c:v>
                </c:pt>
                <c:pt idx="65">
                  <c:v>0.0</c:v>
                </c:pt>
                <c:pt idx="66">
                  <c:v>0.1989026</c:v>
                </c:pt>
                <c:pt idx="67">
                  <c:v>0.012089071</c:v>
                </c:pt>
                <c:pt idx="68">
                  <c:v>0.6861628</c:v>
                </c:pt>
                <c:pt idx="69">
                  <c:v>0.7586112</c:v>
                </c:pt>
                <c:pt idx="70">
                  <c:v>0.020554764</c:v>
                </c:pt>
                <c:pt idx="71">
                  <c:v>0.4326324</c:v>
                </c:pt>
                <c:pt idx="72">
                  <c:v>0.8879966</c:v>
                </c:pt>
              </c:numCache>
            </c:numRef>
          </c:xVal>
          <c:yVal>
            <c:numRef>
              <c:f>'Fig 3C, S1, S2'!$B$91:$B$170</c:f>
              <c:numCache>
                <c:formatCode>General</c:formatCode>
                <c:ptCount val="80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0.85</c:v>
                </c:pt>
                <c:pt idx="4">
                  <c:v>0.83</c:v>
                </c:pt>
                <c:pt idx="5">
                  <c:v>0.9</c:v>
                </c:pt>
                <c:pt idx="6">
                  <c:v>0.77</c:v>
                </c:pt>
                <c:pt idx="7">
                  <c:v>0.83</c:v>
                </c:pt>
                <c:pt idx="8">
                  <c:v>0.83</c:v>
                </c:pt>
                <c:pt idx="9">
                  <c:v>0.79</c:v>
                </c:pt>
                <c:pt idx="10">
                  <c:v>0.81</c:v>
                </c:pt>
                <c:pt idx="11">
                  <c:v>0.79</c:v>
                </c:pt>
                <c:pt idx="12">
                  <c:v>0.79</c:v>
                </c:pt>
                <c:pt idx="13">
                  <c:v>0.82</c:v>
                </c:pt>
                <c:pt idx="14">
                  <c:v>0.73</c:v>
                </c:pt>
                <c:pt idx="15">
                  <c:v>0.77</c:v>
                </c:pt>
                <c:pt idx="16">
                  <c:v>0.81</c:v>
                </c:pt>
                <c:pt idx="17">
                  <c:v>0.79</c:v>
                </c:pt>
                <c:pt idx="18">
                  <c:v>0.75</c:v>
                </c:pt>
                <c:pt idx="19">
                  <c:v>0.79</c:v>
                </c:pt>
                <c:pt idx="20">
                  <c:v>0.79</c:v>
                </c:pt>
                <c:pt idx="21">
                  <c:v>0.81</c:v>
                </c:pt>
                <c:pt idx="22">
                  <c:v>0.75</c:v>
                </c:pt>
                <c:pt idx="23">
                  <c:v>0.77</c:v>
                </c:pt>
                <c:pt idx="24">
                  <c:v>0.76</c:v>
                </c:pt>
                <c:pt idx="25">
                  <c:v>0.5</c:v>
                </c:pt>
                <c:pt idx="26">
                  <c:v>0.69</c:v>
                </c:pt>
                <c:pt idx="27">
                  <c:v>0.73</c:v>
                </c:pt>
                <c:pt idx="28">
                  <c:v>0.72</c:v>
                </c:pt>
                <c:pt idx="29">
                  <c:v>0.69</c:v>
                </c:pt>
                <c:pt idx="30">
                  <c:v>0.72</c:v>
                </c:pt>
                <c:pt idx="31">
                  <c:v>0.69</c:v>
                </c:pt>
                <c:pt idx="32">
                  <c:v>0.71</c:v>
                </c:pt>
                <c:pt idx="33">
                  <c:v>0.71</c:v>
                </c:pt>
                <c:pt idx="34">
                  <c:v>0.72</c:v>
                </c:pt>
                <c:pt idx="35">
                  <c:v>0.66</c:v>
                </c:pt>
                <c:pt idx="36">
                  <c:v>0.65</c:v>
                </c:pt>
                <c:pt idx="37">
                  <c:v>0.7</c:v>
                </c:pt>
                <c:pt idx="38">
                  <c:v>0.64</c:v>
                </c:pt>
                <c:pt idx="39">
                  <c:v>0.76</c:v>
                </c:pt>
                <c:pt idx="40">
                  <c:v>0.7</c:v>
                </c:pt>
                <c:pt idx="41">
                  <c:v>0.78</c:v>
                </c:pt>
                <c:pt idx="42">
                  <c:v>0.63</c:v>
                </c:pt>
                <c:pt idx="43">
                  <c:v>0.78</c:v>
                </c:pt>
                <c:pt idx="44">
                  <c:v>0.62</c:v>
                </c:pt>
                <c:pt idx="45">
                  <c:v>0.66</c:v>
                </c:pt>
                <c:pt idx="46">
                  <c:v>0.79</c:v>
                </c:pt>
                <c:pt idx="47">
                  <c:v>0.74</c:v>
                </c:pt>
                <c:pt idx="48">
                  <c:v>0.03</c:v>
                </c:pt>
                <c:pt idx="49">
                  <c:v>0.82</c:v>
                </c:pt>
                <c:pt idx="50">
                  <c:v>0.15</c:v>
                </c:pt>
                <c:pt idx="51">
                  <c:v>0.05</c:v>
                </c:pt>
                <c:pt idx="52">
                  <c:v>0.4</c:v>
                </c:pt>
                <c:pt idx="53">
                  <c:v>0.04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0.02</c:v>
                </c:pt>
                <c:pt idx="60">
                  <c:v>0.1</c:v>
                </c:pt>
                <c:pt idx="61">
                  <c:v>0.02</c:v>
                </c:pt>
                <c:pt idx="62">
                  <c:v>0.04</c:v>
                </c:pt>
                <c:pt idx="63">
                  <c:v>0.73</c:v>
                </c:pt>
                <c:pt idx="64">
                  <c:v>0.0</c:v>
                </c:pt>
                <c:pt idx="65">
                  <c:v>0.03</c:v>
                </c:pt>
                <c:pt idx="66">
                  <c:v>0.28</c:v>
                </c:pt>
                <c:pt idx="67">
                  <c:v>0.01</c:v>
                </c:pt>
                <c:pt idx="68">
                  <c:v>0.68</c:v>
                </c:pt>
                <c:pt idx="69">
                  <c:v>0.8</c:v>
                </c:pt>
                <c:pt idx="70">
                  <c:v>0.03</c:v>
                </c:pt>
                <c:pt idx="71">
                  <c:v>0.81</c:v>
                </c:pt>
                <c:pt idx="72">
                  <c:v>0.89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 3C, S1, S2'!$O$9:$O$10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 3C, S1, S2'!$P$9:$P$10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v>vert line</c:v>
          </c:tx>
          <c:spPr>
            <a:ln w="127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 3C, S1, S2'!$S$122:$S$123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'Fig 3C, S1, S2'!$T$122:$T$123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3"/>
          <c:order val="3"/>
          <c:tx>
            <c:v>horiz line</c:v>
          </c:tx>
          <c:spPr>
            <a:ln w="127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 3C, S1, S2'!$S$125:$S$126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 3C, S1, S2'!$T$125:$T$126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7989544"/>
        <c:axId val="2070265864"/>
      </c:scatterChart>
      <c:valAx>
        <c:axId val="-2127989544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Crank2 </a:t>
                </a:r>
                <a:r>
                  <a:rPr lang="en-US" sz="2000" baseline="0"/>
                  <a:t>map correlation (using AutoSol sites) </a:t>
                </a:r>
                <a:endParaRPr lang="en-US" sz="20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070265864"/>
        <c:crosses val="autoZero"/>
        <c:crossBetween val="midCat"/>
        <c:majorUnit val="0.2"/>
      </c:valAx>
      <c:valAx>
        <c:axId val="2070265864"/>
        <c:scaling>
          <c:orientation val="minMax"/>
          <c:max val="1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AutoSol/AuotoBuild </a:t>
                </a:r>
                <a:r>
                  <a:rPr lang="en-US" sz="2000" baseline="0"/>
                  <a:t> map correlation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0552629251892083"/>
              <c:y val="0.09807526784308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-2127989544"/>
        <c:crosses val="autoZero"/>
        <c:crossBetween val="midCat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i="1"/>
              <a:t>Phenix</a:t>
            </a:r>
            <a:r>
              <a:rPr lang="en-US" sz="2400" i="0"/>
              <a:t> AutoSol/AutoBuild</a:t>
            </a:r>
            <a:r>
              <a:rPr lang="en-US" sz="2400" i="0" baseline="0"/>
              <a:t> (optimized)</a:t>
            </a:r>
            <a:endParaRPr lang="en-US" sz="2400" i="1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0761309475491"/>
          <c:y val="0.0499421965317919"/>
          <c:w val="0.852932051076033"/>
          <c:h val="0.791445086705202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9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'Fig3AB, S6, S7ABC'!$C$7:$C$165</c:f>
              <c:numCache>
                <c:formatCode>General</c:formatCode>
                <c:ptCount val="159"/>
                <c:pt idx="0">
                  <c:v>14.49</c:v>
                </c:pt>
                <c:pt idx="1">
                  <c:v>7.99</c:v>
                </c:pt>
                <c:pt idx="2">
                  <c:v>16.28</c:v>
                </c:pt>
                <c:pt idx="3">
                  <c:v>24.04</c:v>
                </c:pt>
                <c:pt idx="4">
                  <c:v>16.75</c:v>
                </c:pt>
                <c:pt idx="5">
                  <c:v>14.82</c:v>
                </c:pt>
                <c:pt idx="6">
                  <c:v>15.36</c:v>
                </c:pt>
                <c:pt idx="7">
                  <c:v>30.02</c:v>
                </c:pt>
                <c:pt idx="8">
                  <c:v>30.7</c:v>
                </c:pt>
                <c:pt idx="9">
                  <c:v>30.7</c:v>
                </c:pt>
                <c:pt idx="10">
                  <c:v>12.07</c:v>
                </c:pt>
                <c:pt idx="11">
                  <c:v>0.85</c:v>
                </c:pt>
                <c:pt idx="12">
                  <c:v>7.95</c:v>
                </c:pt>
                <c:pt idx="13">
                  <c:v>14.41</c:v>
                </c:pt>
                <c:pt idx="14">
                  <c:v>8.66</c:v>
                </c:pt>
                <c:pt idx="15">
                  <c:v>12.96</c:v>
                </c:pt>
                <c:pt idx="16">
                  <c:v>8.26</c:v>
                </c:pt>
                <c:pt idx="17">
                  <c:v>12.63</c:v>
                </c:pt>
                <c:pt idx="18">
                  <c:v>34.56</c:v>
                </c:pt>
                <c:pt idx="19">
                  <c:v>39.76</c:v>
                </c:pt>
                <c:pt idx="20">
                  <c:v>40.72</c:v>
                </c:pt>
                <c:pt idx="21">
                  <c:v>9.92</c:v>
                </c:pt>
                <c:pt idx="22">
                  <c:v>13.84</c:v>
                </c:pt>
                <c:pt idx="23">
                  <c:v>8.8</c:v>
                </c:pt>
                <c:pt idx="24">
                  <c:v>23.48</c:v>
                </c:pt>
                <c:pt idx="25">
                  <c:v>35.98</c:v>
                </c:pt>
                <c:pt idx="26">
                  <c:v>16.36</c:v>
                </c:pt>
                <c:pt idx="27">
                  <c:v>10.27</c:v>
                </c:pt>
                <c:pt idx="28">
                  <c:v>10.24</c:v>
                </c:pt>
                <c:pt idx="29">
                  <c:v>16.92</c:v>
                </c:pt>
                <c:pt idx="30">
                  <c:v>8.51</c:v>
                </c:pt>
                <c:pt idx="31">
                  <c:v>1.56</c:v>
                </c:pt>
                <c:pt idx="32">
                  <c:v>22.14</c:v>
                </c:pt>
                <c:pt idx="33">
                  <c:v>25.13</c:v>
                </c:pt>
                <c:pt idx="34">
                  <c:v>21.13</c:v>
                </c:pt>
                <c:pt idx="35">
                  <c:v>3.62</c:v>
                </c:pt>
                <c:pt idx="36">
                  <c:v>19.43</c:v>
                </c:pt>
                <c:pt idx="37">
                  <c:v>18.29</c:v>
                </c:pt>
                <c:pt idx="38">
                  <c:v>22.54</c:v>
                </c:pt>
                <c:pt idx="39">
                  <c:v>41.44</c:v>
                </c:pt>
                <c:pt idx="40">
                  <c:v>2.54</c:v>
                </c:pt>
                <c:pt idx="41">
                  <c:v>22.2</c:v>
                </c:pt>
                <c:pt idx="42">
                  <c:v>16.65</c:v>
                </c:pt>
                <c:pt idx="43">
                  <c:v>2.76</c:v>
                </c:pt>
                <c:pt idx="44">
                  <c:v>13.95</c:v>
                </c:pt>
                <c:pt idx="45">
                  <c:v>12.38</c:v>
                </c:pt>
                <c:pt idx="46">
                  <c:v>6.57</c:v>
                </c:pt>
                <c:pt idx="47">
                  <c:v>8.01</c:v>
                </c:pt>
                <c:pt idx="48">
                  <c:v>27.16</c:v>
                </c:pt>
                <c:pt idx="49">
                  <c:v>10.72</c:v>
                </c:pt>
                <c:pt idx="50">
                  <c:v>13.72</c:v>
                </c:pt>
                <c:pt idx="51">
                  <c:v>3.25</c:v>
                </c:pt>
                <c:pt idx="52">
                  <c:v>13.45</c:v>
                </c:pt>
                <c:pt idx="53">
                  <c:v>8.79</c:v>
                </c:pt>
                <c:pt idx="54">
                  <c:v>3.31</c:v>
                </c:pt>
                <c:pt idx="55">
                  <c:v>15.23</c:v>
                </c:pt>
                <c:pt idx="56">
                  <c:v>9.87</c:v>
                </c:pt>
                <c:pt idx="57">
                  <c:v>1.25</c:v>
                </c:pt>
                <c:pt idx="58">
                  <c:v>10.44</c:v>
                </c:pt>
                <c:pt idx="59">
                  <c:v>11.27</c:v>
                </c:pt>
                <c:pt idx="60">
                  <c:v>1.28</c:v>
                </c:pt>
                <c:pt idx="61">
                  <c:v>11.55</c:v>
                </c:pt>
                <c:pt idx="62">
                  <c:v>8.92</c:v>
                </c:pt>
                <c:pt idx="63">
                  <c:v>9.76</c:v>
                </c:pt>
                <c:pt idx="64">
                  <c:v>2.94</c:v>
                </c:pt>
                <c:pt idx="65">
                  <c:v>24.41</c:v>
                </c:pt>
                <c:pt idx="66">
                  <c:v>20.22</c:v>
                </c:pt>
                <c:pt idx="67">
                  <c:v>24.27</c:v>
                </c:pt>
                <c:pt idx="68">
                  <c:v>15.18</c:v>
                </c:pt>
                <c:pt idx="69">
                  <c:v>14.94</c:v>
                </c:pt>
                <c:pt idx="70">
                  <c:v>9.52</c:v>
                </c:pt>
                <c:pt idx="71">
                  <c:v>12.92</c:v>
                </c:pt>
                <c:pt idx="72">
                  <c:v>13.9</c:v>
                </c:pt>
                <c:pt idx="73">
                  <c:v>10.68</c:v>
                </c:pt>
                <c:pt idx="74">
                  <c:v>29.24</c:v>
                </c:pt>
                <c:pt idx="75">
                  <c:v>28.92</c:v>
                </c:pt>
                <c:pt idx="76">
                  <c:v>15.75</c:v>
                </c:pt>
                <c:pt idx="77">
                  <c:v>13.08</c:v>
                </c:pt>
                <c:pt idx="78">
                  <c:v>9.51</c:v>
                </c:pt>
                <c:pt idx="79">
                  <c:v>11.3</c:v>
                </c:pt>
                <c:pt idx="80">
                  <c:v>28.23</c:v>
                </c:pt>
                <c:pt idx="81">
                  <c:v>8.38</c:v>
                </c:pt>
                <c:pt idx="82">
                  <c:v>10.36</c:v>
                </c:pt>
                <c:pt idx="83">
                  <c:v>40.6</c:v>
                </c:pt>
                <c:pt idx="84">
                  <c:v>11.99</c:v>
                </c:pt>
                <c:pt idx="85">
                  <c:v>11.53</c:v>
                </c:pt>
                <c:pt idx="86">
                  <c:v>8.87</c:v>
                </c:pt>
                <c:pt idx="87">
                  <c:v>23.53</c:v>
                </c:pt>
                <c:pt idx="88">
                  <c:v>25.14</c:v>
                </c:pt>
                <c:pt idx="89">
                  <c:v>29.83</c:v>
                </c:pt>
                <c:pt idx="90">
                  <c:v>27.03</c:v>
                </c:pt>
                <c:pt idx="91">
                  <c:v>34.68</c:v>
                </c:pt>
                <c:pt idx="92">
                  <c:v>37.5</c:v>
                </c:pt>
                <c:pt idx="93">
                  <c:v>12.05</c:v>
                </c:pt>
                <c:pt idx="94">
                  <c:v>12.64</c:v>
                </c:pt>
                <c:pt idx="95">
                  <c:v>12.12</c:v>
                </c:pt>
                <c:pt idx="96">
                  <c:v>13.78</c:v>
                </c:pt>
                <c:pt idx="97">
                  <c:v>11.34</c:v>
                </c:pt>
                <c:pt idx="98">
                  <c:v>8.8</c:v>
                </c:pt>
                <c:pt idx="99">
                  <c:v>10.03</c:v>
                </c:pt>
                <c:pt idx="100">
                  <c:v>6.68</c:v>
                </c:pt>
                <c:pt idx="101">
                  <c:v>8.75</c:v>
                </c:pt>
                <c:pt idx="102">
                  <c:v>6.42</c:v>
                </c:pt>
                <c:pt idx="103">
                  <c:v>30.45</c:v>
                </c:pt>
                <c:pt idx="104">
                  <c:v>34.77</c:v>
                </c:pt>
                <c:pt idx="105">
                  <c:v>40.17</c:v>
                </c:pt>
                <c:pt idx="106">
                  <c:v>11.6</c:v>
                </c:pt>
                <c:pt idx="107">
                  <c:v>11.44</c:v>
                </c:pt>
                <c:pt idx="108">
                  <c:v>15.15</c:v>
                </c:pt>
                <c:pt idx="109">
                  <c:v>12.55</c:v>
                </c:pt>
                <c:pt idx="110">
                  <c:v>11.44</c:v>
                </c:pt>
                <c:pt idx="111">
                  <c:v>15.18</c:v>
                </c:pt>
                <c:pt idx="112">
                  <c:v>10.67</c:v>
                </c:pt>
                <c:pt idx="113">
                  <c:v>13.6</c:v>
                </c:pt>
                <c:pt idx="114">
                  <c:v>12.92</c:v>
                </c:pt>
                <c:pt idx="115">
                  <c:v>15.83</c:v>
                </c:pt>
                <c:pt idx="116">
                  <c:v>17.26</c:v>
                </c:pt>
                <c:pt idx="117">
                  <c:v>21.71</c:v>
                </c:pt>
                <c:pt idx="118">
                  <c:v>17.09</c:v>
                </c:pt>
                <c:pt idx="119">
                  <c:v>10.32</c:v>
                </c:pt>
                <c:pt idx="120">
                  <c:v>11.14</c:v>
                </c:pt>
                <c:pt idx="121">
                  <c:v>3.42</c:v>
                </c:pt>
                <c:pt idx="122">
                  <c:v>15.08</c:v>
                </c:pt>
                <c:pt idx="123">
                  <c:v>19.92</c:v>
                </c:pt>
                <c:pt idx="124">
                  <c:v>14.98</c:v>
                </c:pt>
                <c:pt idx="125">
                  <c:v>23.17</c:v>
                </c:pt>
                <c:pt idx="126">
                  <c:v>26.41</c:v>
                </c:pt>
                <c:pt idx="127">
                  <c:v>26.55</c:v>
                </c:pt>
                <c:pt idx="128">
                  <c:v>18.15</c:v>
                </c:pt>
                <c:pt idx="129">
                  <c:v>16.76</c:v>
                </c:pt>
                <c:pt idx="130">
                  <c:v>22.27</c:v>
                </c:pt>
                <c:pt idx="131">
                  <c:v>16.74</c:v>
                </c:pt>
                <c:pt idx="132">
                  <c:v>7.3</c:v>
                </c:pt>
                <c:pt idx="133">
                  <c:v>9.55</c:v>
                </c:pt>
                <c:pt idx="134">
                  <c:v>6.1</c:v>
                </c:pt>
                <c:pt idx="135">
                  <c:v>5.58</c:v>
                </c:pt>
                <c:pt idx="136">
                  <c:v>11.47</c:v>
                </c:pt>
                <c:pt idx="137">
                  <c:v>14.9</c:v>
                </c:pt>
                <c:pt idx="138">
                  <c:v>9.19</c:v>
                </c:pt>
                <c:pt idx="139">
                  <c:v>12.92</c:v>
                </c:pt>
                <c:pt idx="140">
                  <c:v>10.12</c:v>
                </c:pt>
                <c:pt idx="141">
                  <c:v>10.05</c:v>
                </c:pt>
                <c:pt idx="142">
                  <c:v>20.51</c:v>
                </c:pt>
                <c:pt idx="143">
                  <c:v>16.59</c:v>
                </c:pt>
                <c:pt idx="144">
                  <c:v>30.04</c:v>
                </c:pt>
                <c:pt idx="145">
                  <c:v>20.31</c:v>
                </c:pt>
                <c:pt idx="146">
                  <c:v>26.7</c:v>
                </c:pt>
                <c:pt idx="147">
                  <c:v>4.51</c:v>
                </c:pt>
                <c:pt idx="148">
                  <c:v>6.3</c:v>
                </c:pt>
                <c:pt idx="149">
                  <c:v>6.85</c:v>
                </c:pt>
                <c:pt idx="150">
                  <c:v>4.51</c:v>
                </c:pt>
                <c:pt idx="151">
                  <c:v>16.73</c:v>
                </c:pt>
                <c:pt idx="152">
                  <c:v>20.63</c:v>
                </c:pt>
                <c:pt idx="153">
                  <c:v>21.61</c:v>
                </c:pt>
                <c:pt idx="154">
                  <c:v>23.78</c:v>
                </c:pt>
                <c:pt idx="155">
                  <c:v>19.35</c:v>
                </c:pt>
                <c:pt idx="156">
                  <c:v>29.78</c:v>
                </c:pt>
                <c:pt idx="157">
                  <c:v>10.89</c:v>
                </c:pt>
                <c:pt idx="158">
                  <c:v>10.59</c:v>
                </c:pt>
              </c:numCache>
            </c:numRef>
          </c:xVal>
          <c:yVal>
            <c:numRef>
              <c:f>'Fig3AB, S6, S7ABC'!$E$7:$E$165</c:f>
              <c:numCache>
                <c:formatCode>General</c:formatCode>
                <c:ptCount val="159"/>
                <c:pt idx="0">
                  <c:v>0.76</c:v>
                </c:pt>
                <c:pt idx="1">
                  <c:v>0.67</c:v>
                </c:pt>
                <c:pt idx="2">
                  <c:v>0.75</c:v>
                </c:pt>
                <c:pt idx="3">
                  <c:v>0.68</c:v>
                </c:pt>
                <c:pt idx="4">
                  <c:v>0.19</c:v>
                </c:pt>
                <c:pt idx="5">
                  <c:v>0.75</c:v>
                </c:pt>
                <c:pt idx="6">
                  <c:v>0.74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</c:v>
                </c:pt>
                <c:pt idx="11">
                  <c:v>0.01</c:v>
                </c:pt>
                <c:pt idx="12">
                  <c:v>0.67</c:v>
                </c:pt>
                <c:pt idx="13">
                  <c:v>0.69</c:v>
                </c:pt>
                <c:pt idx="14">
                  <c:v>0.76</c:v>
                </c:pt>
                <c:pt idx="15">
                  <c:v>0.77</c:v>
                </c:pt>
                <c:pt idx="16">
                  <c:v>0.7</c:v>
                </c:pt>
                <c:pt idx="17">
                  <c:v>0.73</c:v>
                </c:pt>
                <c:pt idx="18">
                  <c:v>0.85</c:v>
                </c:pt>
                <c:pt idx="19">
                  <c:v>0.86</c:v>
                </c:pt>
                <c:pt idx="20">
                  <c:v>0.85</c:v>
                </c:pt>
                <c:pt idx="21">
                  <c:v>0.87</c:v>
                </c:pt>
                <c:pt idx="22">
                  <c:v>0.86</c:v>
                </c:pt>
                <c:pt idx="23">
                  <c:v>0.85</c:v>
                </c:pt>
                <c:pt idx="24">
                  <c:v>0.82</c:v>
                </c:pt>
                <c:pt idx="25">
                  <c:v>0.82</c:v>
                </c:pt>
                <c:pt idx="26">
                  <c:v>0.71</c:v>
                </c:pt>
                <c:pt idx="27">
                  <c:v>0.77</c:v>
                </c:pt>
                <c:pt idx="28">
                  <c:v>0.77</c:v>
                </c:pt>
                <c:pt idx="29">
                  <c:v>0.8</c:v>
                </c:pt>
                <c:pt idx="30">
                  <c:v>0.02</c:v>
                </c:pt>
                <c:pt idx="31">
                  <c:v>0.04</c:v>
                </c:pt>
                <c:pt idx="32">
                  <c:v>0.4</c:v>
                </c:pt>
                <c:pt idx="33">
                  <c:v>0.64</c:v>
                </c:pt>
                <c:pt idx="34">
                  <c:v>0.8</c:v>
                </c:pt>
                <c:pt idx="35">
                  <c:v>0.05</c:v>
                </c:pt>
                <c:pt idx="36">
                  <c:v>0.65</c:v>
                </c:pt>
                <c:pt idx="37">
                  <c:v>0.21</c:v>
                </c:pt>
                <c:pt idx="38">
                  <c:v>0.81</c:v>
                </c:pt>
                <c:pt idx="39">
                  <c:v>0.81</c:v>
                </c:pt>
                <c:pt idx="40">
                  <c:v>0.0</c:v>
                </c:pt>
                <c:pt idx="41">
                  <c:v>0.35</c:v>
                </c:pt>
                <c:pt idx="42">
                  <c:v>0.0</c:v>
                </c:pt>
                <c:pt idx="43">
                  <c:v>0.04</c:v>
                </c:pt>
                <c:pt idx="44">
                  <c:v>0.73</c:v>
                </c:pt>
                <c:pt idx="45">
                  <c:v>0.71</c:v>
                </c:pt>
                <c:pt idx="46">
                  <c:v>0.04</c:v>
                </c:pt>
                <c:pt idx="47">
                  <c:v>0.7</c:v>
                </c:pt>
                <c:pt idx="48">
                  <c:v>0.8</c:v>
                </c:pt>
                <c:pt idx="49">
                  <c:v>0.69</c:v>
                </c:pt>
                <c:pt idx="50">
                  <c:v>0.7</c:v>
                </c:pt>
                <c:pt idx="51">
                  <c:v>0.02</c:v>
                </c:pt>
                <c:pt idx="52">
                  <c:v>0.52</c:v>
                </c:pt>
                <c:pt idx="53">
                  <c:v>0.22</c:v>
                </c:pt>
                <c:pt idx="54">
                  <c:v>0.03</c:v>
                </c:pt>
                <c:pt idx="55">
                  <c:v>0.76</c:v>
                </c:pt>
                <c:pt idx="56">
                  <c:v>0.75</c:v>
                </c:pt>
                <c:pt idx="57">
                  <c:v>0.0</c:v>
                </c:pt>
                <c:pt idx="58">
                  <c:v>0.78</c:v>
                </c:pt>
                <c:pt idx="59">
                  <c:v>0.04</c:v>
                </c:pt>
                <c:pt idx="60">
                  <c:v>0.03</c:v>
                </c:pt>
                <c:pt idx="61">
                  <c:v>0.55</c:v>
                </c:pt>
                <c:pt idx="62">
                  <c:v>0.82</c:v>
                </c:pt>
                <c:pt idx="63">
                  <c:v>0.82</c:v>
                </c:pt>
                <c:pt idx="64">
                  <c:v>0.03</c:v>
                </c:pt>
                <c:pt idx="65">
                  <c:v>0.85</c:v>
                </c:pt>
                <c:pt idx="66">
                  <c:v>0.85</c:v>
                </c:pt>
                <c:pt idx="67">
                  <c:v>0.81</c:v>
                </c:pt>
                <c:pt idx="68">
                  <c:v>0.02</c:v>
                </c:pt>
                <c:pt idx="69">
                  <c:v>0.79</c:v>
                </c:pt>
                <c:pt idx="70">
                  <c:v>0.68</c:v>
                </c:pt>
                <c:pt idx="71">
                  <c:v>0.7</c:v>
                </c:pt>
                <c:pt idx="72">
                  <c:v>0.82</c:v>
                </c:pt>
                <c:pt idx="73">
                  <c:v>0.73</c:v>
                </c:pt>
                <c:pt idx="74">
                  <c:v>0.86</c:v>
                </c:pt>
                <c:pt idx="75">
                  <c:v>0.85</c:v>
                </c:pt>
                <c:pt idx="76">
                  <c:v>0.73</c:v>
                </c:pt>
                <c:pt idx="77">
                  <c:v>0.74</c:v>
                </c:pt>
                <c:pt idx="78">
                  <c:v>0.74</c:v>
                </c:pt>
                <c:pt idx="79">
                  <c:v>0.74</c:v>
                </c:pt>
                <c:pt idx="80">
                  <c:v>0.78</c:v>
                </c:pt>
                <c:pt idx="81">
                  <c:v>0.7</c:v>
                </c:pt>
                <c:pt idx="82">
                  <c:v>0.72</c:v>
                </c:pt>
                <c:pt idx="83">
                  <c:v>0.8</c:v>
                </c:pt>
                <c:pt idx="84">
                  <c:v>0.04</c:v>
                </c:pt>
                <c:pt idx="85">
                  <c:v>0.8</c:v>
                </c:pt>
                <c:pt idx="86">
                  <c:v>0.78</c:v>
                </c:pt>
                <c:pt idx="87">
                  <c:v>0.81</c:v>
                </c:pt>
                <c:pt idx="88">
                  <c:v>0.81</c:v>
                </c:pt>
                <c:pt idx="89">
                  <c:v>0.82</c:v>
                </c:pt>
                <c:pt idx="90">
                  <c:v>0.82</c:v>
                </c:pt>
                <c:pt idx="91">
                  <c:v>0.83</c:v>
                </c:pt>
                <c:pt idx="92">
                  <c:v>0.83</c:v>
                </c:pt>
                <c:pt idx="93">
                  <c:v>0.75</c:v>
                </c:pt>
                <c:pt idx="94">
                  <c:v>0.74</c:v>
                </c:pt>
                <c:pt idx="95">
                  <c:v>0.81</c:v>
                </c:pt>
                <c:pt idx="96">
                  <c:v>0.81</c:v>
                </c:pt>
                <c:pt idx="97">
                  <c:v>0.81</c:v>
                </c:pt>
                <c:pt idx="98">
                  <c:v>0.73</c:v>
                </c:pt>
                <c:pt idx="99">
                  <c:v>0.73</c:v>
                </c:pt>
                <c:pt idx="100">
                  <c:v>0.7</c:v>
                </c:pt>
                <c:pt idx="101">
                  <c:v>0.72</c:v>
                </c:pt>
                <c:pt idx="102">
                  <c:v>0.7</c:v>
                </c:pt>
                <c:pt idx="103">
                  <c:v>0.74</c:v>
                </c:pt>
                <c:pt idx="104">
                  <c:v>0.76</c:v>
                </c:pt>
                <c:pt idx="105">
                  <c:v>0.81</c:v>
                </c:pt>
                <c:pt idx="106">
                  <c:v>0.79</c:v>
                </c:pt>
                <c:pt idx="107">
                  <c:v>0.82</c:v>
                </c:pt>
                <c:pt idx="108">
                  <c:v>0.82</c:v>
                </c:pt>
                <c:pt idx="109">
                  <c:v>0.82</c:v>
                </c:pt>
                <c:pt idx="110">
                  <c:v>0.65</c:v>
                </c:pt>
                <c:pt idx="111">
                  <c:v>0.66</c:v>
                </c:pt>
                <c:pt idx="112">
                  <c:v>0.65</c:v>
                </c:pt>
                <c:pt idx="113">
                  <c:v>0.82</c:v>
                </c:pt>
                <c:pt idx="114">
                  <c:v>0.82</c:v>
                </c:pt>
                <c:pt idx="115">
                  <c:v>0.83</c:v>
                </c:pt>
                <c:pt idx="116">
                  <c:v>0.72</c:v>
                </c:pt>
                <c:pt idx="117">
                  <c:v>0.74</c:v>
                </c:pt>
                <c:pt idx="118">
                  <c:v>0.8</c:v>
                </c:pt>
                <c:pt idx="119">
                  <c:v>0.78</c:v>
                </c:pt>
                <c:pt idx="120">
                  <c:v>0.79</c:v>
                </c:pt>
                <c:pt idx="121">
                  <c:v>0.02</c:v>
                </c:pt>
                <c:pt idx="122">
                  <c:v>0.64</c:v>
                </c:pt>
                <c:pt idx="123">
                  <c:v>0.73</c:v>
                </c:pt>
                <c:pt idx="124">
                  <c:v>0.68</c:v>
                </c:pt>
                <c:pt idx="125">
                  <c:v>0.8</c:v>
                </c:pt>
                <c:pt idx="126">
                  <c:v>0.8</c:v>
                </c:pt>
                <c:pt idx="127">
                  <c:v>0.77</c:v>
                </c:pt>
                <c:pt idx="128">
                  <c:v>0.74</c:v>
                </c:pt>
                <c:pt idx="129">
                  <c:v>0.74</c:v>
                </c:pt>
                <c:pt idx="130">
                  <c:v>0.74</c:v>
                </c:pt>
                <c:pt idx="131">
                  <c:v>0.71</c:v>
                </c:pt>
                <c:pt idx="132">
                  <c:v>0.03</c:v>
                </c:pt>
                <c:pt idx="133">
                  <c:v>0.7</c:v>
                </c:pt>
                <c:pt idx="134">
                  <c:v>0.01</c:v>
                </c:pt>
                <c:pt idx="135">
                  <c:v>0.01</c:v>
                </c:pt>
                <c:pt idx="136">
                  <c:v>0.77</c:v>
                </c:pt>
                <c:pt idx="137">
                  <c:v>0.77</c:v>
                </c:pt>
                <c:pt idx="138">
                  <c:v>0.33</c:v>
                </c:pt>
                <c:pt idx="139">
                  <c:v>0.69</c:v>
                </c:pt>
                <c:pt idx="140">
                  <c:v>0.77</c:v>
                </c:pt>
                <c:pt idx="141">
                  <c:v>0.77</c:v>
                </c:pt>
                <c:pt idx="142">
                  <c:v>0.14</c:v>
                </c:pt>
                <c:pt idx="143">
                  <c:v>0.12</c:v>
                </c:pt>
                <c:pt idx="144">
                  <c:v>0.82</c:v>
                </c:pt>
                <c:pt idx="145">
                  <c:v>0.11</c:v>
                </c:pt>
                <c:pt idx="146">
                  <c:v>0.81</c:v>
                </c:pt>
                <c:pt idx="147">
                  <c:v>0.05</c:v>
                </c:pt>
                <c:pt idx="148">
                  <c:v>0.05</c:v>
                </c:pt>
                <c:pt idx="149">
                  <c:v>0.04</c:v>
                </c:pt>
                <c:pt idx="150">
                  <c:v>0.04</c:v>
                </c:pt>
                <c:pt idx="151">
                  <c:v>0.72</c:v>
                </c:pt>
                <c:pt idx="152">
                  <c:v>0.73</c:v>
                </c:pt>
                <c:pt idx="153">
                  <c:v>0.74</c:v>
                </c:pt>
                <c:pt idx="154">
                  <c:v>0.85</c:v>
                </c:pt>
                <c:pt idx="155">
                  <c:v>0.85</c:v>
                </c:pt>
                <c:pt idx="156">
                  <c:v>0.85</c:v>
                </c:pt>
                <c:pt idx="157">
                  <c:v>0.8</c:v>
                </c:pt>
                <c:pt idx="158">
                  <c:v>0.83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068104"/>
        <c:axId val="-2128352392"/>
      </c:scatterChart>
      <c:valAx>
        <c:axId val="-2129068104"/>
        <c:scaling>
          <c:orientation val="minMax"/>
          <c:max val="45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Anomalous signal</a:t>
                </a:r>
              </a:p>
            </c:rich>
          </c:tx>
          <c:layout>
            <c:manualLayout>
              <c:xMode val="edge"/>
              <c:yMode val="edge"/>
              <c:x val="0.383871835608178"/>
              <c:y val="0.92416184971098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-2128352392"/>
        <c:crossesAt val="-0.2"/>
        <c:crossBetween val="midCat"/>
        <c:majorUnit val="5.0"/>
      </c:valAx>
      <c:valAx>
        <c:axId val="-2128352392"/>
        <c:scaling>
          <c:orientation val="minMax"/>
          <c:min val="-0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2400"/>
                  <a:t>Map</a:t>
                </a:r>
                <a:r>
                  <a:rPr lang="en-US" sz="2400" baseline="0"/>
                  <a:t> correlation</a:t>
                </a:r>
                <a:endParaRPr lang="en-US" sz="2400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 baseline="0"/>
            </a:pPr>
            <a:endParaRPr lang="en-US"/>
          </a:p>
        </c:txPr>
        <c:crossAx val="-2129068104"/>
        <c:crosses val="autoZero"/>
        <c:crossBetween val="midCat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i="1"/>
              <a:t>Phenix</a:t>
            </a:r>
            <a:r>
              <a:rPr lang="en-US" sz="2400" i="0"/>
              <a:t> AutoSol/AutoBuild</a:t>
            </a:r>
            <a:endParaRPr lang="en-US" sz="2400" i="1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0761309475491"/>
          <c:y val="0.0499421965317919"/>
          <c:w val="0.852932051076033"/>
          <c:h val="0.791445086705202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9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'Fig3AB, S6, S7ABC'!$C$7:$C$165</c:f>
              <c:numCache>
                <c:formatCode>General</c:formatCode>
                <c:ptCount val="159"/>
                <c:pt idx="0">
                  <c:v>14.49</c:v>
                </c:pt>
                <c:pt idx="1">
                  <c:v>7.99</c:v>
                </c:pt>
                <c:pt idx="2">
                  <c:v>16.28</c:v>
                </c:pt>
                <c:pt idx="3">
                  <c:v>24.04</c:v>
                </c:pt>
                <c:pt idx="4">
                  <c:v>16.75</c:v>
                </c:pt>
                <c:pt idx="5">
                  <c:v>14.82</c:v>
                </c:pt>
                <c:pt idx="6">
                  <c:v>15.36</c:v>
                </c:pt>
                <c:pt idx="7">
                  <c:v>30.02</c:v>
                </c:pt>
                <c:pt idx="8">
                  <c:v>30.7</c:v>
                </c:pt>
                <c:pt idx="9">
                  <c:v>30.7</c:v>
                </c:pt>
                <c:pt idx="10">
                  <c:v>12.07</c:v>
                </c:pt>
                <c:pt idx="11">
                  <c:v>0.85</c:v>
                </c:pt>
                <c:pt idx="12">
                  <c:v>7.95</c:v>
                </c:pt>
                <c:pt idx="13">
                  <c:v>14.41</c:v>
                </c:pt>
                <c:pt idx="14">
                  <c:v>8.66</c:v>
                </c:pt>
                <c:pt idx="15">
                  <c:v>12.96</c:v>
                </c:pt>
                <c:pt idx="16">
                  <c:v>8.26</c:v>
                </c:pt>
                <c:pt idx="17">
                  <c:v>12.63</c:v>
                </c:pt>
                <c:pt idx="18">
                  <c:v>34.56</c:v>
                </c:pt>
                <c:pt idx="19">
                  <c:v>39.76</c:v>
                </c:pt>
                <c:pt idx="20">
                  <c:v>40.72</c:v>
                </c:pt>
                <c:pt idx="21">
                  <c:v>9.92</c:v>
                </c:pt>
                <c:pt idx="22">
                  <c:v>13.84</c:v>
                </c:pt>
                <c:pt idx="23">
                  <c:v>8.8</c:v>
                </c:pt>
                <c:pt idx="24">
                  <c:v>23.48</c:v>
                </c:pt>
                <c:pt idx="25">
                  <c:v>35.98</c:v>
                </c:pt>
                <c:pt idx="26">
                  <c:v>16.36</c:v>
                </c:pt>
                <c:pt idx="27">
                  <c:v>10.27</c:v>
                </c:pt>
                <c:pt idx="28">
                  <c:v>10.24</c:v>
                </c:pt>
                <c:pt idx="29">
                  <c:v>16.92</c:v>
                </c:pt>
                <c:pt idx="30">
                  <c:v>8.51</c:v>
                </c:pt>
                <c:pt idx="31">
                  <c:v>1.56</c:v>
                </c:pt>
                <c:pt idx="32">
                  <c:v>22.14</c:v>
                </c:pt>
                <c:pt idx="33">
                  <c:v>25.13</c:v>
                </c:pt>
                <c:pt idx="34">
                  <c:v>21.13</c:v>
                </c:pt>
                <c:pt idx="35">
                  <c:v>3.62</c:v>
                </c:pt>
                <c:pt idx="36">
                  <c:v>19.43</c:v>
                </c:pt>
                <c:pt idx="37">
                  <c:v>18.29</c:v>
                </c:pt>
                <c:pt idx="38">
                  <c:v>22.54</c:v>
                </c:pt>
                <c:pt idx="39">
                  <c:v>41.44</c:v>
                </c:pt>
                <c:pt idx="40">
                  <c:v>2.54</c:v>
                </c:pt>
                <c:pt idx="41">
                  <c:v>22.2</c:v>
                </c:pt>
                <c:pt idx="42">
                  <c:v>16.65</c:v>
                </c:pt>
                <c:pt idx="43">
                  <c:v>2.76</c:v>
                </c:pt>
                <c:pt idx="44">
                  <c:v>13.95</c:v>
                </c:pt>
                <c:pt idx="45">
                  <c:v>12.38</c:v>
                </c:pt>
                <c:pt idx="46">
                  <c:v>6.57</c:v>
                </c:pt>
                <c:pt idx="47">
                  <c:v>8.01</c:v>
                </c:pt>
                <c:pt idx="48">
                  <c:v>27.16</c:v>
                </c:pt>
                <c:pt idx="49">
                  <c:v>10.72</c:v>
                </c:pt>
                <c:pt idx="50">
                  <c:v>13.72</c:v>
                </c:pt>
                <c:pt idx="51">
                  <c:v>3.25</c:v>
                </c:pt>
                <c:pt idx="52">
                  <c:v>13.45</c:v>
                </c:pt>
                <c:pt idx="53">
                  <c:v>8.79</c:v>
                </c:pt>
                <c:pt idx="54">
                  <c:v>3.31</c:v>
                </c:pt>
                <c:pt idx="55">
                  <c:v>15.23</c:v>
                </c:pt>
                <c:pt idx="56">
                  <c:v>9.87</c:v>
                </c:pt>
                <c:pt idx="57">
                  <c:v>1.25</c:v>
                </c:pt>
                <c:pt idx="58">
                  <c:v>10.44</c:v>
                </c:pt>
                <c:pt idx="59">
                  <c:v>11.27</c:v>
                </c:pt>
                <c:pt idx="60">
                  <c:v>1.28</c:v>
                </c:pt>
                <c:pt idx="61">
                  <c:v>11.55</c:v>
                </c:pt>
                <c:pt idx="62">
                  <c:v>8.92</c:v>
                </c:pt>
                <c:pt idx="63">
                  <c:v>9.76</c:v>
                </c:pt>
                <c:pt idx="64">
                  <c:v>2.94</c:v>
                </c:pt>
                <c:pt idx="65">
                  <c:v>24.41</c:v>
                </c:pt>
                <c:pt idx="66">
                  <c:v>20.22</c:v>
                </c:pt>
                <c:pt idx="67">
                  <c:v>24.27</c:v>
                </c:pt>
                <c:pt idx="68">
                  <c:v>15.18</c:v>
                </c:pt>
                <c:pt idx="69">
                  <c:v>14.94</c:v>
                </c:pt>
                <c:pt idx="70">
                  <c:v>9.52</c:v>
                </c:pt>
                <c:pt idx="71">
                  <c:v>12.92</c:v>
                </c:pt>
                <c:pt idx="72">
                  <c:v>13.9</c:v>
                </c:pt>
                <c:pt idx="73">
                  <c:v>10.68</c:v>
                </c:pt>
                <c:pt idx="74">
                  <c:v>29.24</c:v>
                </c:pt>
                <c:pt idx="75">
                  <c:v>28.92</c:v>
                </c:pt>
                <c:pt idx="76">
                  <c:v>15.75</c:v>
                </c:pt>
                <c:pt idx="77">
                  <c:v>13.08</c:v>
                </c:pt>
                <c:pt idx="78">
                  <c:v>9.51</c:v>
                </c:pt>
                <c:pt idx="79">
                  <c:v>11.3</c:v>
                </c:pt>
                <c:pt idx="80">
                  <c:v>28.23</c:v>
                </c:pt>
                <c:pt idx="81">
                  <c:v>8.38</c:v>
                </c:pt>
                <c:pt idx="82">
                  <c:v>10.36</c:v>
                </c:pt>
                <c:pt idx="83">
                  <c:v>40.6</c:v>
                </c:pt>
                <c:pt idx="84">
                  <c:v>11.99</c:v>
                </c:pt>
                <c:pt idx="85">
                  <c:v>11.53</c:v>
                </c:pt>
                <c:pt idx="86">
                  <c:v>8.87</c:v>
                </c:pt>
                <c:pt idx="87">
                  <c:v>23.53</c:v>
                </c:pt>
                <c:pt idx="88">
                  <c:v>25.14</c:v>
                </c:pt>
                <c:pt idx="89">
                  <c:v>29.83</c:v>
                </c:pt>
                <c:pt idx="90">
                  <c:v>27.03</c:v>
                </c:pt>
                <c:pt idx="91">
                  <c:v>34.68</c:v>
                </c:pt>
                <c:pt idx="92">
                  <c:v>37.5</c:v>
                </c:pt>
                <c:pt idx="93">
                  <c:v>12.05</c:v>
                </c:pt>
                <c:pt idx="94">
                  <c:v>12.64</c:v>
                </c:pt>
                <c:pt idx="95">
                  <c:v>12.12</c:v>
                </c:pt>
                <c:pt idx="96">
                  <c:v>13.78</c:v>
                </c:pt>
                <c:pt idx="97">
                  <c:v>11.34</c:v>
                </c:pt>
                <c:pt idx="98">
                  <c:v>8.8</c:v>
                </c:pt>
                <c:pt idx="99">
                  <c:v>10.03</c:v>
                </c:pt>
                <c:pt idx="100">
                  <c:v>6.68</c:v>
                </c:pt>
                <c:pt idx="101">
                  <c:v>8.75</c:v>
                </c:pt>
                <c:pt idx="102">
                  <c:v>6.42</c:v>
                </c:pt>
                <c:pt idx="103">
                  <c:v>30.45</c:v>
                </c:pt>
                <c:pt idx="104">
                  <c:v>34.77</c:v>
                </c:pt>
                <c:pt idx="105">
                  <c:v>40.17</c:v>
                </c:pt>
                <c:pt idx="106">
                  <c:v>11.6</c:v>
                </c:pt>
                <c:pt idx="107">
                  <c:v>11.44</c:v>
                </c:pt>
                <c:pt idx="108">
                  <c:v>15.15</c:v>
                </c:pt>
                <c:pt idx="109">
                  <c:v>12.55</c:v>
                </c:pt>
                <c:pt idx="110">
                  <c:v>11.44</c:v>
                </c:pt>
                <c:pt idx="111">
                  <c:v>15.18</c:v>
                </c:pt>
                <c:pt idx="112">
                  <c:v>10.67</c:v>
                </c:pt>
                <c:pt idx="113">
                  <c:v>13.6</c:v>
                </c:pt>
                <c:pt idx="114">
                  <c:v>12.92</c:v>
                </c:pt>
                <c:pt idx="115">
                  <c:v>15.83</c:v>
                </c:pt>
                <c:pt idx="116">
                  <c:v>17.26</c:v>
                </c:pt>
                <c:pt idx="117">
                  <c:v>21.71</c:v>
                </c:pt>
                <c:pt idx="118">
                  <c:v>17.09</c:v>
                </c:pt>
                <c:pt idx="119">
                  <c:v>10.32</c:v>
                </c:pt>
                <c:pt idx="120">
                  <c:v>11.14</c:v>
                </c:pt>
                <c:pt idx="121">
                  <c:v>3.42</c:v>
                </c:pt>
                <c:pt idx="122">
                  <c:v>15.08</c:v>
                </c:pt>
                <c:pt idx="123">
                  <c:v>19.92</c:v>
                </c:pt>
                <c:pt idx="124">
                  <c:v>14.98</c:v>
                </c:pt>
                <c:pt idx="125">
                  <c:v>23.17</c:v>
                </c:pt>
                <c:pt idx="126">
                  <c:v>26.41</c:v>
                </c:pt>
                <c:pt idx="127">
                  <c:v>26.55</c:v>
                </c:pt>
                <c:pt idx="128">
                  <c:v>18.15</c:v>
                </c:pt>
                <c:pt idx="129">
                  <c:v>16.76</c:v>
                </c:pt>
                <c:pt idx="130">
                  <c:v>22.27</c:v>
                </c:pt>
                <c:pt idx="131">
                  <c:v>16.74</c:v>
                </c:pt>
                <c:pt idx="132">
                  <c:v>7.3</c:v>
                </c:pt>
                <c:pt idx="133">
                  <c:v>9.55</c:v>
                </c:pt>
                <c:pt idx="134">
                  <c:v>6.1</c:v>
                </c:pt>
                <c:pt idx="135">
                  <c:v>5.58</c:v>
                </c:pt>
                <c:pt idx="136">
                  <c:v>11.47</c:v>
                </c:pt>
                <c:pt idx="137">
                  <c:v>14.9</c:v>
                </c:pt>
                <c:pt idx="138">
                  <c:v>9.19</c:v>
                </c:pt>
                <c:pt idx="139">
                  <c:v>12.92</c:v>
                </c:pt>
                <c:pt idx="140">
                  <c:v>10.12</c:v>
                </c:pt>
                <c:pt idx="141">
                  <c:v>10.05</c:v>
                </c:pt>
                <c:pt idx="142">
                  <c:v>20.51</c:v>
                </c:pt>
                <c:pt idx="143">
                  <c:v>16.59</c:v>
                </c:pt>
                <c:pt idx="144">
                  <c:v>30.04</c:v>
                </c:pt>
                <c:pt idx="145">
                  <c:v>20.31</c:v>
                </c:pt>
                <c:pt idx="146">
                  <c:v>26.7</c:v>
                </c:pt>
                <c:pt idx="147">
                  <c:v>4.51</c:v>
                </c:pt>
                <c:pt idx="148">
                  <c:v>6.3</c:v>
                </c:pt>
                <c:pt idx="149">
                  <c:v>6.85</c:v>
                </c:pt>
                <c:pt idx="150">
                  <c:v>4.51</c:v>
                </c:pt>
                <c:pt idx="151">
                  <c:v>16.73</c:v>
                </c:pt>
                <c:pt idx="152">
                  <c:v>20.63</c:v>
                </c:pt>
                <c:pt idx="153">
                  <c:v>21.61</c:v>
                </c:pt>
                <c:pt idx="154">
                  <c:v>23.78</c:v>
                </c:pt>
                <c:pt idx="155">
                  <c:v>19.35</c:v>
                </c:pt>
                <c:pt idx="156">
                  <c:v>29.78</c:v>
                </c:pt>
                <c:pt idx="157">
                  <c:v>10.89</c:v>
                </c:pt>
                <c:pt idx="158">
                  <c:v>10.59</c:v>
                </c:pt>
              </c:numCache>
            </c:numRef>
          </c:xVal>
          <c:yVal>
            <c:numRef>
              <c:f>'Fig3AB, S6, S7ABC'!$G$7:$G$165</c:f>
              <c:numCache>
                <c:formatCode>General</c:formatCode>
                <c:ptCount val="159"/>
                <c:pt idx="0">
                  <c:v>0.3</c:v>
                </c:pt>
                <c:pt idx="1">
                  <c:v>0.25</c:v>
                </c:pt>
                <c:pt idx="2">
                  <c:v>0.77</c:v>
                </c:pt>
                <c:pt idx="3">
                  <c:v>0.67</c:v>
                </c:pt>
                <c:pt idx="4">
                  <c:v>0.01</c:v>
                </c:pt>
                <c:pt idx="5">
                  <c:v>0.79</c:v>
                </c:pt>
                <c:pt idx="6">
                  <c:v>0.76</c:v>
                </c:pt>
                <c:pt idx="7">
                  <c:v>0.84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0.01</c:v>
                </c:pt>
                <c:pt idx="12">
                  <c:v>0.02</c:v>
                </c:pt>
                <c:pt idx="13">
                  <c:v>0.74</c:v>
                </c:pt>
                <c:pt idx="14">
                  <c:v>0.02</c:v>
                </c:pt>
                <c:pt idx="15">
                  <c:v>0.79</c:v>
                </c:pt>
                <c:pt idx="16">
                  <c:v>-0.01</c:v>
                </c:pt>
                <c:pt idx="17">
                  <c:v>0.02</c:v>
                </c:pt>
                <c:pt idx="18">
                  <c:v>0.83</c:v>
                </c:pt>
                <c:pt idx="19">
                  <c:v>0.84</c:v>
                </c:pt>
                <c:pt idx="20">
                  <c:v>0.83</c:v>
                </c:pt>
                <c:pt idx="21">
                  <c:v>0.0</c:v>
                </c:pt>
                <c:pt idx="22">
                  <c:v>0.91</c:v>
                </c:pt>
                <c:pt idx="23">
                  <c:v>0.01</c:v>
                </c:pt>
                <c:pt idx="24">
                  <c:v>0.0</c:v>
                </c:pt>
                <c:pt idx="25">
                  <c:v>0.85</c:v>
                </c:pt>
                <c:pt idx="26">
                  <c:v>0.66</c:v>
                </c:pt>
                <c:pt idx="27">
                  <c:v>0.79</c:v>
                </c:pt>
                <c:pt idx="28">
                  <c:v>0.78</c:v>
                </c:pt>
                <c:pt idx="29">
                  <c:v>0.85</c:v>
                </c:pt>
                <c:pt idx="30">
                  <c:v>0.0</c:v>
                </c:pt>
                <c:pt idx="31">
                  <c:v>0.02</c:v>
                </c:pt>
                <c:pt idx="32">
                  <c:v>-0.01</c:v>
                </c:pt>
                <c:pt idx="33">
                  <c:v>0.46</c:v>
                </c:pt>
                <c:pt idx="34">
                  <c:v>0.78</c:v>
                </c:pt>
                <c:pt idx="35">
                  <c:v>0.03</c:v>
                </c:pt>
                <c:pt idx="36">
                  <c:v>0.65</c:v>
                </c:pt>
                <c:pt idx="37">
                  <c:v>0.02</c:v>
                </c:pt>
                <c:pt idx="38">
                  <c:v>0.08</c:v>
                </c:pt>
                <c:pt idx="39">
                  <c:v>0.8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0.04</c:v>
                </c:pt>
                <c:pt idx="44">
                  <c:v>0.71</c:v>
                </c:pt>
                <c:pt idx="45">
                  <c:v>0.02</c:v>
                </c:pt>
                <c:pt idx="46">
                  <c:v>0.02</c:v>
                </c:pt>
                <c:pt idx="47">
                  <c:v>0.01</c:v>
                </c:pt>
                <c:pt idx="48">
                  <c:v>0.78</c:v>
                </c:pt>
                <c:pt idx="49">
                  <c:v>0.68</c:v>
                </c:pt>
                <c:pt idx="50">
                  <c:v>0.69</c:v>
                </c:pt>
                <c:pt idx="51">
                  <c:v>-0.03</c:v>
                </c:pt>
                <c:pt idx="52">
                  <c:v>0.32</c:v>
                </c:pt>
                <c:pt idx="53">
                  <c:v>0.03</c:v>
                </c:pt>
                <c:pt idx="54">
                  <c:v>0.04</c:v>
                </c:pt>
                <c:pt idx="55">
                  <c:v>0.8</c:v>
                </c:pt>
                <c:pt idx="56">
                  <c:v>0.01</c:v>
                </c:pt>
                <c:pt idx="57">
                  <c:v>0.01</c:v>
                </c:pt>
                <c:pt idx="58">
                  <c:v>0.02</c:v>
                </c:pt>
                <c:pt idx="59">
                  <c:v>0.06</c:v>
                </c:pt>
                <c:pt idx="60">
                  <c:v>0.02</c:v>
                </c:pt>
                <c:pt idx="61">
                  <c:v>0.72</c:v>
                </c:pt>
                <c:pt idx="62">
                  <c:v>0.02</c:v>
                </c:pt>
                <c:pt idx="63">
                  <c:v>0.02</c:v>
                </c:pt>
                <c:pt idx="64">
                  <c:v>0.02</c:v>
                </c:pt>
                <c:pt idx="65">
                  <c:v>0.84</c:v>
                </c:pt>
                <c:pt idx="66">
                  <c:v>0.83</c:v>
                </c:pt>
                <c:pt idx="67">
                  <c:v>0.77</c:v>
                </c:pt>
                <c:pt idx="68">
                  <c:v>0.27</c:v>
                </c:pt>
                <c:pt idx="69">
                  <c:v>0.79</c:v>
                </c:pt>
                <c:pt idx="70">
                  <c:v>0.01</c:v>
                </c:pt>
                <c:pt idx="71">
                  <c:v>0.66</c:v>
                </c:pt>
                <c:pt idx="72">
                  <c:v>0.85</c:v>
                </c:pt>
                <c:pt idx="73">
                  <c:v>0.02</c:v>
                </c:pt>
                <c:pt idx="74">
                  <c:v>0.83</c:v>
                </c:pt>
                <c:pt idx="75">
                  <c:v>0.03</c:v>
                </c:pt>
                <c:pt idx="76">
                  <c:v>0.71</c:v>
                </c:pt>
                <c:pt idx="77">
                  <c:v>0.71</c:v>
                </c:pt>
                <c:pt idx="78">
                  <c:v>0.7</c:v>
                </c:pt>
                <c:pt idx="79">
                  <c:v>0.7</c:v>
                </c:pt>
                <c:pt idx="80">
                  <c:v>0.78</c:v>
                </c:pt>
                <c:pt idx="81">
                  <c:v>0.43</c:v>
                </c:pt>
                <c:pt idx="82">
                  <c:v>0.77</c:v>
                </c:pt>
                <c:pt idx="83">
                  <c:v>0.78</c:v>
                </c:pt>
                <c:pt idx="84">
                  <c:v>0.0</c:v>
                </c:pt>
                <c:pt idx="85">
                  <c:v>0.73</c:v>
                </c:pt>
                <c:pt idx="86">
                  <c:v>0.02</c:v>
                </c:pt>
                <c:pt idx="87">
                  <c:v>0.78</c:v>
                </c:pt>
                <c:pt idx="88">
                  <c:v>0.78</c:v>
                </c:pt>
                <c:pt idx="89">
                  <c:v>0.78</c:v>
                </c:pt>
                <c:pt idx="90">
                  <c:v>0.79</c:v>
                </c:pt>
                <c:pt idx="91">
                  <c:v>0.8</c:v>
                </c:pt>
                <c:pt idx="92">
                  <c:v>0.79</c:v>
                </c:pt>
                <c:pt idx="93">
                  <c:v>0.0</c:v>
                </c:pt>
                <c:pt idx="94">
                  <c:v>0.72</c:v>
                </c:pt>
                <c:pt idx="95">
                  <c:v>0.01</c:v>
                </c:pt>
                <c:pt idx="96">
                  <c:v>0.81</c:v>
                </c:pt>
                <c:pt idx="97">
                  <c:v>0.01</c:v>
                </c:pt>
                <c:pt idx="98">
                  <c:v>0.71</c:v>
                </c:pt>
                <c:pt idx="99">
                  <c:v>0.69</c:v>
                </c:pt>
                <c:pt idx="100">
                  <c:v>0.01</c:v>
                </c:pt>
                <c:pt idx="101">
                  <c:v>0.69</c:v>
                </c:pt>
                <c:pt idx="102">
                  <c:v>0.02</c:v>
                </c:pt>
                <c:pt idx="103">
                  <c:v>0.77</c:v>
                </c:pt>
                <c:pt idx="104">
                  <c:v>0.79</c:v>
                </c:pt>
                <c:pt idx="105">
                  <c:v>0.79</c:v>
                </c:pt>
                <c:pt idx="106">
                  <c:v>0.78</c:v>
                </c:pt>
                <c:pt idx="107">
                  <c:v>0.01</c:v>
                </c:pt>
                <c:pt idx="108">
                  <c:v>0.82</c:v>
                </c:pt>
                <c:pt idx="109">
                  <c:v>0.01</c:v>
                </c:pt>
                <c:pt idx="110">
                  <c:v>0.62</c:v>
                </c:pt>
                <c:pt idx="111">
                  <c:v>0.63</c:v>
                </c:pt>
                <c:pt idx="112">
                  <c:v>0.63</c:v>
                </c:pt>
                <c:pt idx="113">
                  <c:v>0.02</c:v>
                </c:pt>
                <c:pt idx="114">
                  <c:v>0.02</c:v>
                </c:pt>
                <c:pt idx="115">
                  <c:v>0.02</c:v>
                </c:pt>
                <c:pt idx="116">
                  <c:v>0.01</c:v>
                </c:pt>
                <c:pt idx="117">
                  <c:v>0.77</c:v>
                </c:pt>
                <c:pt idx="118">
                  <c:v>0.81</c:v>
                </c:pt>
                <c:pt idx="119">
                  <c:v>0.0</c:v>
                </c:pt>
                <c:pt idx="120">
                  <c:v>0.8</c:v>
                </c:pt>
                <c:pt idx="121">
                  <c:v>0.01</c:v>
                </c:pt>
                <c:pt idx="122">
                  <c:v>0.47</c:v>
                </c:pt>
                <c:pt idx="123">
                  <c:v>0.74</c:v>
                </c:pt>
                <c:pt idx="124">
                  <c:v>0.02</c:v>
                </c:pt>
                <c:pt idx="125">
                  <c:v>0.79</c:v>
                </c:pt>
                <c:pt idx="126">
                  <c:v>0.8</c:v>
                </c:pt>
                <c:pt idx="127">
                  <c:v>0.77</c:v>
                </c:pt>
                <c:pt idx="128">
                  <c:v>0.69</c:v>
                </c:pt>
                <c:pt idx="129">
                  <c:v>0.01</c:v>
                </c:pt>
                <c:pt idx="130">
                  <c:v>0.74</c:v>
                </c:pt>
                <c:pt idx="131">
                  <c:v>0.72</c:v>
                </c:pt>
                <c:pt idx="132">
                  <c:v>0.0</c:v>
                </c:pt>
                <c:pt idx="133">
                  <c:v>0.02</c:v>
                </c:pt>
                <c:pt idx="134">
                  <c:v>0.01</c:v>
                </c:pt>
                <c:pt idx="135">
                  <c:v>0.03</c:v>
                </c:pt>
                <c:pt idx="136">
                  <c:v>0.01</c:v>
                </c:pt>
                <c:pt idx="137">
                  <c:v>0.76</c:v>
                </c:pt>
                <c:pt idx="138">
                  <c:v>0.02</c:v>
                </c:pt>
                <c:pt idx="139">
                  <c:v>0.03</c:v>
                </c:pt>
                <c:pt idx="140">
                  <c:v>0.01</c:v>
                </c:pt>
                <c:pt idx="141">
                  <c:v>0.01</c:v>
                </c:pt>
                <c:pt idx="142">
                  <c:v>0.06</c:v>
                </c:pt>
                <c:pt idx="143">
                  <c:v>0.06</c:v>
                </c:pt>
                <c:pt idx="144">
                  <c:v>0.78</c:v>
                </c:pt>
                <c:pt idx="145">
                  <c:v>0.05</c:v>
                </c:pt>
                <c:pt idx="146">
                  <c:v>0.79</c:v>
                </c:pt>
                <c:pt idx="147">
                  <c:v>0.03</c:v>
                </c:pt>
                <c:pt idx="148">
                  <c:v>0.02</c:v>
                </c:pt>
                <c:pt idx="149">
                  <c:v>0.03</c:v>
                </c:pt>
                <c:pt idx="150">
                  <c:v>0.03</c:v>
                </c:pt>
                <c:pt idx="151">
                  <c:v>0.02</c:v>
                </c:pt>
                <c:pt idx="152">
                  <c:v>0.74</c:v>
                </c:pt>
                <c:pt idx="153">
                  <c:v>0.74</c:v>
                </c:pt>
                <c:pt idx="154">
                  <c:v>0.79</c:v>
                </c:pt>
                <c:pt idx="155">
                  <c:v>0.02</c:v>
                </c:pt>
                <c:pt idx="156">
                  <c:v>0.85</c:v>
                </c:pt>
                <c:pt idx="157">
                  <c:v>0.77</c:v>
                </c:pt>
                <c:pt idx="158">
                  <c:v>0.03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466360"/>
        <c:axId val="-2128069768"/>
      </c:scatterChart>
      <c:valAx>
        <c:axId val="-2129466360"/>
        <c:scaling>
          <c:orientation val="minMax"/>
          <c:max val="45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Anomalous signal</a:t>
                </a:r>
              </a:p>
            </c:rich>
          </c:tx>
          <c:layout>
            <c:manualLayout>
              <c:xMode val="edge"/>
              <c:yMode val="edge"/>
              <c:x val="0.383871835608178"/>
              <c:y val="0.92416184971098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-2128069768"/>
        <c:crossesAt val="-0.2"/>
        <c:crossBetween val="midCat"/>
      </c:valAx>
      <c:valAx>
        <c:axId val="-2128069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2400"/>
                  <a:t>Map</a:t>
                </a:r>
                <a:r>
                  <a:rPr lang="en-US" sz="2400" baseline="0"/>
                  <a:t> correlation</a:t>
                </a:r>
                <a:endParaRPr lang="en-US" sz="2400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 baseline="0"/>
            </a:pPr>
            <a:endParaRPr lang="en-US"/>
          </a:p>
        </c:txPr>
        <c:crossAx val="-2129466360"/>
        <c:crosses val="autoZero"/>
        <c:crossBetween val="midCat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AutoBuild</a:t>
            </a:r>
            <a:r>
              <a:rPr lang="en-US" sz="2400" baseline="0"/>
              <a:t> (New HySS)</a:t>
            </a:r>
            <a:endParaRPr lang="en-US" sz="24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0761309475491"/>
          <c:y val="0.0499421965317919"/>
          <c:w val="0.852932051076033"/>
          <c:h val="0.791445086705202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9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'Fig3AB, S6, S7ABC'!$C$7:$C$165</c:f>
              <c:numCache>
                <c:formatCode>General</c:formatCode>
                <c:ptCount val="159"/>
                <c:pt idx="0">
                  <c:v>14.49</c:v>
                </c:pt>
                <c:pt idx="1">
                  <c:v>7.99</c:v>
                </c:pt>
                <c:pt idx="2">
                  <c:v>16.28</c:v>
                </c:pt>
                <c:pt idx="3">
                  <c:v>24.04</c:v>
                </c:pt>
                <c:pt idx="4">
                  <c:v>16.75</c:v>
                </c:pt>
                <c:pt idx="5">
                  <c:v>14.82</c:v>
                </c:pt>
                <c:pt idx="6">
                  <c:v>15.36</c:v>
                </c:pt>
                <c:pt idx="7">
                  <c:v>30.02</c:v>
                </c:pt>
                <c:pt idx="8">
                  <c:v>30.7</c:v>
                </c:pt>
                <c:pt idx="9">
                  <c:v>30.7</c:v>
                </c:pt>
                <c:pt idx="10">
                  <c:v>12.07</c:v>
                </c:pt>
                <c:pt idx="11">
                  <c:v>0.85</c:v>
                </c:pt>
                <c:pt idx="12">
                  <c:v>7.95</c:v>
                </c:pt>
                <c:pt idx="13">
                  <c:v>14.41</c:v>
                </c:pt>
                <c:pt idx="14">
                  <c:v>8.66</c:v>
                </c:pt>
                <c:pt idx="15">
                  <c:v>12.96</c:v>
                </c:pt>
                <c:pt idx="16">
                  <c:v>8.26</c:v>
                </c:pt>
                <c:pt idx="17">
                  <c:v>12.63</c:v>
                </c:pt>
                <c:pt idx="18">
                  <c:v>34.56</c:v>
                </c:pt>
                <c:pt idx="19">
                  <c:v>39.76</c:v>
                </c:pt>
                <c:pt idx="20">
                  <c:v>40.72</c:v>
                </c:pt>
                <c:pt idx="21">
                  <c:v>9.92</c:v>
                </c:pt>
                <c:pt idx="22">
                  <c:v>13.84</c:v>
                </c:pt>
                <c:pt idx="23">
                  <c:v>8.8</c:v>
                </c:pt>
                <c:pt idx="24">
                  <c:v>23.48</c:v>
                </c:pt>
                <c:pt idx="25">
                  <c:v>35.98</c:v>
                </c:pt>
                <c:pt idx="26">
                  <c:v>16.36</c:v>
                </c:pt>
                <c:pt idx="27">
                  <c:v>10.27</c:v>
                </c:pt>
                <c:pt idx="28">
                  <c:v>10.24</c:v>
                </c:pt>
                <c:pt idx="29">
                  <c:v>16.92</c:v>
                </c:pt>
                <c:pt idx="30">
                  <c:v>8.51</c:v>
                </c:pt>
                <c:pt idx="31">
                  <c:v>1.56</c:v>
                </c:pt>
                <c:pt idx="32">
                  <c:v>22.14</c:v>
                </c:pt>
                <c:pt idx="33">
                  <c:v>25.13</c:v>
                </c:pt>
                <c:pt idx="34">
                  <c:v>21.13</c:v>
                </c:pt>
                <c:pt idx="35">
                  <c:v>3.62</c:v>
                </c:pt>
                <c:pt idx="36">
                  <c:v>19.43</c:v>
                </c:pt>
                <c:pt idx="37">
                  <c:v>18.29</c:v>
                </c:pt>
                <c:pt idx="38">
                  <c:v>22.54</c:v>
                </c:pt>
                <c:pt idx="39">
                  <c:v>41.44</c:v>
                </c:pt>
                <c:pt idx="40">
                  <c:v>2.54</c:v>
                </c:pt>
                <c:pt idx="41">
                  <c:v>22.2</c:v>
                </c:pt>
                <c:pt idx="42">
                  <c:v>16.65</c:v>
                </c:pt>
                <c:pt idx="43">
                  <c:v>2.76</c:v>
                </c:pt>
                <c:pt idx="44">
                  <c:v>13.95</c:v>
                </c:pt>
                <c:pt idx="45">
                  <c:v>12.38</c:v>
                </c:pt>
                <c:pt idx="46">
                  <c:v>6.57</c:v>
                </c:pt>
                <c:pt idx="47">
                  <c:v>8.01</c:v>
                </c:pt>
                <c:pt idx="48">
                  <c:v>27.16</c:v>
                </c:pt>
                <c:pt idx="49">
                  <c:v>10.72</c:v>
                </c:pt>
                <c:pt idx="50">
                  <c:v>13.72</c:v>
                </c:pt>
                <c:pt idx="51">
                  <c:v>3.25</c:v>
                </c:pt>
                <c:pt idx="52">
                  <c:v>13.45</c:v>
                </c:pt>
                <c:pt idx="53">
                  <c:v>8.79</c:v>
                </c:pt>
                <c:pt idx="54">
                  <c:v>3.31</c:v>
                </c:pt>
                <c:pt idx="55">
                  <c:v>15.23</c:v>
                </c:pt>
                <c:pt idx="56">
                  <c:v>9.87</c:v>
                </c:pt>
                <c:pt idx="57">
                  <c:v>1.25</c:v>
                </c:pt>
                <c:pt idx="58">
                  <c:v>10.44</c:v>
                </c:pt>
                <c:pt idx="59">
                  <c:v>11.27</c:v>
                </c:pt>
                <c:pt idx="60">
                  <c:v>1.28</c:v>
                </c:pt>
                <c:pt idx="61">
                  <c:v>11.55</c:v>
                </c:pt>
                <c:pt idx="62">
                  <c:v>8.92</c:v>
                </c:pt>
                <c:pt idx="63">
                  <c:v>9.76</c:v>
                </c:pt>
                <c:pt idx="64">
                  <c:v>2.94</c:v>
                </c:pt>
                <c:pt idx="65">
                  <c:v>24.41</c:v>
                </c:pt>
                <c:pt idx="66">
                  <c:v>20.22</c:v>
                </c:pt>
                <c:pt idx="67">
                  <c:v>24.27</c:v>
                </c:pt>
                <c:pt idx="68">
                  <c:v>15.18</c:v>
                </c:pt>
                <c:pt idx="69">
                  <c:v>14.94</c:v>
                </c:pt>
                <c:pt idx="70">
                  <c:v>9.52</c:v>
                </c:pt>
                <c:pt idx="71">
                  <c:v>12.92</c:v>
                </c:pt>
                <c:pt idx="72">
                  <c:v>13.9</c:v>
                </c:pt>
                <c:pt idx="73">
                  <c:v>10.68</c:v>
                </c:pt>
                <c:pt idx="74">
                  <c:v>29.24</c:v>
                </c:pt>
                <c:pt idx="75">
                  <c:v>28.92</c:v>
                </c:pt>
                <c:pt idx="76">
                  <c:v>15.75</c:v>
                </c:pt>
                <c:pt idx="77">
                  <c:v>13.08</c:v>
                </c:pt>
                <c:pt idx="78">
                  <c:v>9.51</c:v>
                </c:pt>
                <c:pt idx="79">
                  <c:v>11.3</c:v>
                </c:pt>
                <c:pt idx="80">
                  <c:v>28.23</c:v>
                </c:pt>
                <c:pt idx="81">
                  <c:v>8.38</c:v>
                </c:pt>
                <c:pt idx="82">
                  <c:v>10.36</c:v>
                </c:pt>
                <c:pt idx="83">
                  <c:v>40.6</c:v>
                </c:pt>
                <c:pt idx="84">
                  <c:v>11.99</c:v>
                </c:pt>
                <c:pt idx="85">
                  <c:v>11.53</c:v>
                </c:pt>
                <c:pt idx="86">
                  <c:v>8.87</c:v>
                </c:pt>
                <c:pt idx="87">
                  <c:v>23.53</c:v>
                </c:pt>
                <c:pt idx="88">
                  <c:v>25.14</c:v>
                </c:pt>
                <c:pt idx="89">
                  <c:v>29.83</c:v>
                </c:pt>
                <c:pt idx="90">
                  <c:v>27.03</c:v>
                </c:pt>
                <c:pt idx="91">
                  <c:v>34.68</c:v>
                </c:pt>
                <c:pt idx="92">
                  <c:v>37.5</c:v>
                </c:pt>
                <c:pt idx="93">
                  <c:v>12.05</c:v>
                </c:pt>
                <c:pt idx="94">
                  <c:v>12.64</c:v>
                </c:pt>
                <c:pt idx="95">
                  <c:v>12.12</c:v>
                </c:pt>
                <c:pt idx="96">
                  <c:v>13.78</c:v>
                </c:pt>
                <c:pt idx="97">
                  <c:v>11.34</c:v>
                </c:pt>
                <c:pt idx="98">
                  <c:v>8.8</c:v>
                </c:pt>
                <c:pt idx="99">
                  <c:v>10.03</c:v>
                </c:pt>
                <c:pt idx="100">
                  <c:v>6.68</c:v>
                </c:pt>
                <c:pt idx="101">
                  <c:v>8.75</c:v>
                </c:pt>
                <c:pt idx="102">
                  <c:v>6.42</c:v>
                </c:pt>
                <c:pt idx="103">
                  <c:v>30.45</c:v>
                </c:pt>
                <c:pt idx="104">
                  <c:v>34.77</c:v>
                </c:pt>
                <c:pt idx="105">
                  <c:v>40.17</c:v>
                </c:pt>
                <c:pt idx="106">
                  <c:v>11.6</c:v>
                </c:pt>
                <c:pt idx="107">
                  <c:v>11.44</c:v>
                </c:pt>
                <c:pt idx="108">
                  <c:v>15.15</c:v>
                </c:pt>
                <c:pt idx="109">
                  <c:v>12.55</c:v>
                </c:pt>
                <c:pt idx="110">
                  <c:v>11.44</c:v>
                </c:pt>
                <c:pt idx="111">
                  <c:v>15.18</c:v>
                </c:pt>
                <c:pt idx="112">
                  <c:v>10.67</c:v>
                </c:pt>
                <c:pt idx="113">
                  <c:v>13.6</c:v>
                </c:pt>
                <c:pt idx="114">
                  <c:v>12.92</c:v>
                </c:pt>
                <c:pt idx="115">
                  <c:v>15.83</c:v>
                </c:pt>
                <c:pt idx="116">
                  <c:v>17.26</c:v>
                </c:pt>
                <c:pt idx="117">
                  <c:v>21.71</c:v>
                </c:pt>
                <c:pt idx="118">
                  <c:v>17.09</c:v>
                </c:pt>
                <c:pt idx="119">
                  <c:v>10.32</c:v>
                </c:pt>
                <c:pt idx="120">
                  <c:v>11.14</c:v>
                </c:pt>
                <c:pt idx="121">
                  <c:v>3.42</c:v>
                </c:pt>
                <c:pt idx="122">
                  <c:v>15.08</c:v>
                </c:pt>
                <c:pt idx="123">
                  <c:v>19.92</c:v>
                </c:pt>
                <c:pt idx="124">
                  <c:v>14.98</c:v>
                </c:pt>
                <c:pt idx="125">
                  <c:v>23.17</c:v>
                </c:pt>
                <c:pt idx="126">
                  <c:v>26.41</c:v>
                </c:pt>
                <c:pt idx="127">
                  <c:v>26.55</c:v>
                </c:pt>
                <c:pt idx="128">
                  <c:v>18.15</c:v>
                </c:pt>
                <c:pt idx="129">
                  <c:v>16.76</c:v>
                </c:pt>
                <c:pt idx="130">
                  <c:v>22.27</c:v>
                </c:pt>
                <c:pt idx="131">
                  <c:v>16.74</c:v>
                </c:pt>
                <c:pt idx="132">
                  <c:v>7.3</c:v>
                </c:pt>
                <c:pt idx="133">
                  <c:v>9.55</c:v>
                </c:pt>
                <c:pt idx="134">
                  <c:v>6.1</c:v>
                </c:pt>
                <c:pt idx="135">
                  <c:v>5.58</c:v>
                </c:pt>
                <c:pt idx="136">
                  <c:v>11.47</c:v>
                </c:pt>
                <c:pt idx="137">
                  <c:v>14.9</c:v>
                </c:pt>
                <c:pt idx="138">
                  <c:v>9.19</c:v>
                </c:pt>
                <c:pt idx="139">
                  <c:v>12.92</c:v>
                </c:pt>
                <c:pt idx="140">
                  <c:v>10.12</c:v>
                </c:pt>
                <c:pt idx="141">
                  <c:v>10.05</c:v>
                </c:pt>
                <c:pt idx="142">
                  <c:v>20.51</c:v>
                </c:pt>
                <c:pt idx="143">
                  <c:v>16.59</c:v>
                </c:pt>
                <c:pt idx="144">
                  <c:v>30.04</c:v>
                </c:pt>
                <c:pt idx="145">
                  <c:v>20.31</c:v>
                </c:pt>
                <c:pt idx="146">
                  <c:v>26.7</c:v>
                </c:pt>
                <c:pt idx="147">
                  <c:v>4.51</c:v>
                </c:pt>
                <c:pt idx="148">
                  <c:v>6.3</c:v>
                </c:pt>
                <c:pt idx="149">
                  <c:v>6.85</c:v>
                </c:pt>
                <c:pt idx="150">
                  <c:v>4.51</c:v>
                </c:pt>
                <c:pt idx="151">
                  <c:v>16.73</c:v>
                </c:pt>
                <c:pt idx="152">
                  <c:v>20.63</c:v>
                </c:pt>
                <c:pt idx="153">
                  <c:v>21.61</c:v>
                </c:pt>
                <c:pt idx="154">
                  <c:v>23.78</c:v>
                </c:pt>
                <c:pt idx="155">
                  <c:v>19.35</c:v>
                </c:pt>
                <c:pt idx="156">
                  <c:v>29.78</c:v>
                </c:pt>
                <c:pt idx="157">
                  <c:v>10.89</c:v>
                </c:pt>
                <c:pt idx="158">
                  <c:v>10.59</c:v>
                </c:pt>
              </c:numCache>
            </c:numRef>
          </c:xVal>
          <c:yVal>
            <c:numRef>
              <c:f>'Fig3AB, S6, S7ABC'!$K$7:$K$165</c:f>
              <c:numCache>
                <c:formatCode>General</c:formatCode>
                <c:ptCount val="159"/>
                <c:pt idx="0">
                  <c:v>0.74</c:v>
                </c:pt>
                <c:pt idx="1">
                  <c:v>0.69</c:v>
                </c:pt>
                <c:pt idx="2">
                  <c:v>0.77</c:v>
                </c:pt>
                <c:pt idx="3">
                  <c:v>0.68</c:v>
                </c:pt>
                <c:pt idx="4">
                  <c:v>0.0</c:v>
                </c:pt>
                <c:pt idx="5">
                  <c:v>0.79</c:v>
                </c:pt>
                <c:pt idx="6">
                  <c:v>0.77</c:v>
                </c:pt>
                <c:pt idx="7">
                  <c:v>0.84</c:v>
                </c:pt>
                <c:pt idx="8">
                  <c:v>0.85</c:v>
                </c:pt>
                <c:pt idx="9">
                  <c:v>0.85</c:v>
                </c:pt>
                <c:pt idx="10">
                  <c:v>0.83</c:v>
                </c:pt>
                <c:pt idx="11">
                  <c:v>0.0</c:v>
                </c:pt>
                <c:pt idx="12">
                  <c:v>0.72</c:v>
                </c:pt>
                <c:pt idx="13">
                  <c:v>0.73</c:v>
                </c:pt>
                <c:pt idx="14">
                  <c:v>0.78</c:v>
                </c:pt>
                <c:pt idx="15">
                  <c:v>0.78</c:v>
                </c:pt>
                <c:pt idx="16">
                  <c:v>0.21</c:v>
                </c:pt>
                <c:pt idx="17">
                  <c:v>0.69</c:v>
                </c:pt>
                <c:pt idx="18">
                  <c:v>0.83</c:v>
                </c:pt>
                <c:pt idx="19">
                  <c:v>0.86</c:v>
                </c:pt>
                <c:pt idx="20">
                  <c:v>0.84</c:v>
                </c:pt>
                <c:pt idx="21">
                  <c:v>0.89</c:v>
                </c:pt>
                <c:pt idx="22">
                  <c:v>0.9</c:v>
                </c:pt>
                <c:pt idx="23">
                  <c:v>0.89</c:v>
                </c:pt>
                <c:pt idx="24">
                  <c:v>0.84</c:v>
                </c:pt>
                <c:pt idx="25">
                  <c:v>0.85</c:v>
                </c:pt>
                <c:pt idx="26">
                  <c:v>0.67</c:v>
                </c:pt>
                <c:pt idx="27">
                  <c:v>0.79</c:v>
                </c:pt>
                <c:pt idx="28">
                  <c:v>0.78</c:v>
                </c:pt>
                <c:pt idx="29">
                  <c:v>0.85</c:v>
                </c:pt>
                <c:pt idx="30">
                  <c:v>0.03</c:v>
                </c:pt>
                <c:pt idx="31">
                  <c:v>0.03</c:v>
                </c:pt>
                <c:pt idx="32">
                  <c:v>0.34</c:v>
                </c:pt>
                <c:pt idx="33">
                  <c:v>0.64</c:v>
                </c:pt>
                <c:pt idx="34">
                  <c:v>0.78</c:v>
                </c:pt>
                <c:pt idx="35">
                  <c:v>0.03</c:v>
                </c:pt>
                <c:pt idx="36">
                  <c:v>0.64</c:v>
                </c:pt>
                <c:pt idx="37">
                  <c:v>0.05</c:v>
                </c:pt>
                <c:pt idx="38">
                  <c:v>0.13</c:v>
                </c:pt>
                <c:pt idx="39">
                  <c:v>0.79</c:v>
                </c:pt>
                <c:pt idx="40">
                  <c:v>0.0</c:v>
                </c:pt>
                <c:pt idx="41">
                  <c:v>0.02</c:v>
                </c:pt>
                <c:pt idx="42">
                  <c:v>0.01</c:v>
                </c:pt>
                <c:pt idx="43">
                  <c:v>0.03</c:v>
                </c:pt>
                <c:pt idx="44">
                  <c:v>0.72</c:v>
                </c:pt>
                <c:pt idx="45">
                  <c:v>0.69</c:v>
                </c:pt>
                <c:pt idx="46">
                  <c:v>0.0</c:v>
                </c:pt>
                <c:pt idx="47">
                  <c:v>0.68</c:v>
                </c:pt>
                <c:pt idx="48">
                  <c:v>0.78</c:v>
                </c:pt>
                <c:pt idx="49">
                  <c:v>0.68</c:v>
                </c:pt>
                <c:pt idx="50">
                  <c:v>0.69</c:v>
                </c:pt>
                <c:pt idx="51">
                  <c:v>0.0</c:v>
                </c:pt>
                <c:pt idx="52">
                  <c:v>0.28</c:v>
                </c:pt>
                <c:pt idx="53">
                  <c:v>0.11</c:v>
                </c:pt>
                <c:pt idx="54">
                  <c:v>0.03</c:v>
                </c:pt>
                <c:pt idx="55">
                  <c:v>0.8</c:v>
                </c:pt>
                <c:pt idx="56">
                  <c:v>0.33</c:v>
                </c:pt>
                <c:pt idx="57">
                  <c:v>0.02</c:v>
                </c:pt>
                <c:pt idx="58">
                  <c:v>0.81</c:v>
                </c:pt>
                <c:pt idx="59">
                  <c:v>0.02</c:v>
                </c:pt>
                <c:pt idx="60">
                  <c:v>0.03</c:v>
                </c:pt>
                <c:pt idx="61">
                  <c:v>0.72</c:v>
                </c:pt>
                <c:pt idx="62">
                  <c:v>0.83</c:v>
                </c:pt>
                <c:pt idx="63">
                  <c:v>0.81</c:v>
                </c:pt>
                <c:pt idx="64">
                  <c:v>0.03</c:v>
                </c:pt>
                <c:pt idx="65">
                  <c:v>0.84</c:v>
                </c:pt>
                <c:pt idx="66">
                  <c:v>0.84</c:v>
                </c:pt>
                <c:pt idx="67">
                  <c:v>0.77</c:v>
                </c:pt>
                <c:pt idx="68">
                  <c:v>0.0</c:v>
                </c:pt>
                <c:pt idx="69">
                  <c:v>0.79</c:v>
                </c:pt>
                <c:pt idx="70">
                  <c:v>0.66</c:v>
                </c:pt>
                <c:pt idx="71">
                  <c:v>0.66</c:v>
                </c:pt>
                <c:pt idx="72">
                  <c:v>0.85</c:v>
                </c:pt>
                <c:pt idx="73">
                  <c:v>0.83</c:v>
                </c:pt>
                <c:pt idx="74">
                  <c:v>0.84</c:v>
                </c:pt>
                <c:pt idx="75">
                  <c:v>0.85</c:v>
                </c:pt>
                <c:pt idx="76">
                  <c:v>0.71</c:v>
                </c:pt>
                <c:pt idx="77">
                  <c:v>0.71</c:v>
                </c:pt>
                <c:pt idx="78">
                  <c:v>0.7</c:v>
                </c:pt>
                <c:pt idx="79">
                  <c:v>0.7</c:v>
                </c:pt>
                <c:pt idx="80">
                  <c:v>0.78</c:v>
                </c:pt>
                <c:pt idx="81">
                  <c:v>0.46</c:v>
                </c:pt>
                <c:pt idx="82">
                  <c:v>0.77</c:v>
                </c:pt>
                <c:pt idx="83">
                  <c:v>0.78</c:v>
                </c:pt>
                <c:pt idx="84">
                  <c:v>0.02</c:v>
                </c:pt>
                <c:pt idx="85">
                  <c:v>0.75</c:v>
                </c:pt>
                <c:pt idx="86">
                  <c:v>0.5</c:v>
                </c:pt>
                <c:pt idx="87">
                  <c:v>0.77</c:v>
                </c:pt>
                <c:pt idx="88">
                  <c:v>0.78</c:v>
                </c:pt>
                <c:pt idx="89">
                  <c:v>0.78</c:v>
                </c:pt>
                <c:pt idx="90">
                  <c:v>0.77</c:v>
                </c:pt>
                <c:pt idx="91">
                  <c:v>0.8</c:v>
                </c:pt>
                <c:pt idx="92">
                  <c:v>0.79</c:v>
                </c:pt>
                <c:pt idx="93">
                  <c:v>0.72</c:v>
                </c:pt>
                <c:pt idx="94">
                  <c:v>0.71</c:v>
                </c:pt>
                <c:pt idx="95">
                  <c:v>0.79</c:v>
                </c:pt>
                <c:pt idx="96">
                  <c:v>0.81</c:v>
                </c:pt>
                <c:pt idx="97">
                  <c:v>0.8</c:v>
                </c:pt>
                <c:pt idx="98">
                  <c:v>0.7</c:v>
                </c:pt>
                <c:pt idx="99">
                  <c:v>0.71</c:v>
                </c:pt>
                <c:pt idx="100">
                  <c:v>0.66</c:v>
                </c:pt>
                <c:pt idx="101">
                  <c:v>0.69</c:v>
                </c:pt>
                <c:pt idx="102">
                  <c:v>0.66</c:v>
                </c:pt>
                <c:pt idx="103">
                  <c:v>0.77</c:v>
                </c:pt>
                <c:pt idx="104">
                  <c:v>0.79</c:v>
                </c:pt>
                <c:pt idx="105">
                  <c:v>0.79</c:v>
                </c:pt>
                <c:pt idx="106">
                  <c:v>0.78</c:v>
                </c:pt>
                <c:pt idx="107">
                  <c:v>0.82</c:v>
                </c:pt>
                <c:pt idx="108">
                  <c:v>0.82</c:v>
                </c:pt>
                <c:pt idx="109">
                  <c:v>0.82</c:v>
                </c:pt>
                <c:pt idx="110">
                  <c:v>0.62</c:v>
                </c:pt>
                <c:pt idx="111">
                  <c:v>0.64</c:v>
                </c:pt>
                <c:pt idx="112">
                  <c:v>0.62</c:v>
                </c:pt>
                <c:pt idx="113">
                  <c:v>0.82</c:v>
                </c:pt>
                <c:pt idx="114">
                  <c:v>0.81</c:v>
                </c:pt>
                <c:pt idx="115">
                  <c:v>0.82</c:v>
                </c:pt>
                <c:pt idx="116">
                  <c:v>0.73</c:v>
                </c:pt>
                <c:pt idx="117">
                  <c:v>0.76</c:v>
                </c:pt>
                <c:pt idx="118">
                  <c:v>0.81</c:v>
                </c:pt>
                <c:pt idx="119">
                  <c:v>0.79</c:v>
                </c:pt>
                <c:pt idx="120">
                  <c:v>0.79</c:v>
                </c:pt>
                <c:pt idx="121">
                  <c:v>0.01</c:v>
                </c:pt>
                <c:pt idx="122">
                  <c:v>0.12</c:v>
                </c:pt>
                <c:pt idx="123">
                  <c:v>0.73</c:v>
                </c:pt>
                <c:pt idx="124">
                  <c:v>0.16</c:v>
                </c:pt>
                <c:pt idx="125">
                  <c:v>0.79</c:v>
                </c:pt>
                <c:pt idx="126">
                  <c:v>0.79</c:v>
                </c:pt>
                <c:pt idx="127">
                  <c:v>0.77</c:v>
                </c:pt>
                <c:pt idx="128">
                  <c:v>0.73</c:v>
                </c:pt>
                <c:pt idx="129">
                  <c:v>0.73</c:v>
                </c:pt>
                <c:pt idx="130">
                  <c:v>0.74</c:v>
                </c:pt>
                <c:pt idx="131">
                  <c:v>0.72</c:v>
                </c:pt>
                <c:pt idx="132">
                  <c:v>0.01</c:v>
                </c:pt>
                <c:pt idx="133">
                  <c:v>0.7</c:v>
                </c:pt>
                <c:pt idx="134">
                  <c:v>0.01</c:v>
                </c:pt>
                <c:pt idx="135">
                  <c:v>0.02</c:v>
                </c:pt>
                <c:pt idx="136">
                  <c:v>0.76</c:v>
                </c:pt>
                <c:pt idx="137">
                  <c:v>0.75</c:v>
                </c:pt>
                <c:pt idx="138">
                  <c:v>0.25</c:v>
                </c:pt>
                <c:pt idx="139">
                  <c:v>0.04</c:v>
                </c:pt>
                <c:pt idx="140">
                  <c:v>0.72</c:v>
                </c:pt>
                <c:pt idx="141">
                  <c:v>0.72</c:v>
                </c:pt>
                <c:pt idx="142">
                  <c:v>0.06</c:v>
                </c:pt>
                <c:pt idx="143">
                  <c:v>0.06</c:v>
                </c:pt>
                <c:pt idx="144">
                  <c:v>0.74</c:v>
                </c:pt>
                <c:pt idx="145">
                  <c:v>0.06</c:v>
                </c:pt>
                <c:pt idx="146">
                  <c:v>0.78</c:v>
                </c:pt>
                <c:pt idx="147">
                  <c:v>0.03</c:v>
                </c:pt>
                <c:pt idx="148">
                  <c:v>0.03</c:v>
                </c:pt>
                <c:pt idx="149">
                  <c:v>0.03</c:v>
                </c:pt>
                <c:pt idx="150">
                  <c:v>0.03</c:v>
                </c:pt>
                <c:pt idx="151">
                  <c:v>0.73</c:v>
                </c:pt>
                <c:pt idx="152">
                  <c:v>0.74</c:v>
                </c:pt>
                <c:pt idx="153">
                  <c:v>0.72</c:v>
                </c:pt>
                <c:pt idx="154">
                  <c:v>0.83</c:v>
                </c:pt>
                <c:pt idx="155">
                  <c:v>0.84</c:v>
                </c:pt>
                <c:pt idx="156">
                  <c:v>0.84</c:v>
                </c:pt>
                <c:pt idx="157">
                  <c:v>0.75</c:v>
                </c:pt>
                <c:pt idx="158">
                  <c:v>0.82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8451448"/>
        <c:axId val="-2128444328"/>
      </c:scatterChart>
      <c:valAx>
        <c:axId val="-2128451448"/>
        <c:scaling>
          <c:orientation val="minMax"/>
          <c:max val="45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Anomalous signal</a:t>
                </a:r>
              </a:p>
            </c:rich>
          </c:tx>
          <c:layout>
            <c:manualLayout>
              <c:xMode val="edge"/>
              <c:yMode val="edge"/>
              <c:x val="0.383871835608178"/>
              <c:y val="0.92416184971098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-2128444328"/>
        <c:crossesAt val="-0.2"/>
        <c:crossBetween val="midCat"/>
      </c:valAx>
      <c:valAx>
        <c:axId val="-2128444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2400"/>
                  <a:t>Map</a:t>
                </a:r>
                <a:r>
                  <a:rPr lang="en-US" sz="2400" baseline="0"/>
                  <a:t> correlation</a:t>
                </a:r>
                <a:endParaRPr lang="en-US" sz="2400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 baseline="0"/>
            </a:pPr>
            <a:endParaRPr lang="en-US"/>
          </a:p>
        </c:txPr>
        <c:crossAx val="-2128451448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Parallel AutoBuild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0761309475491"/>
          <c:y val="0.0499421965317919"/>
          <c:w val="0.852932051076033"/>
          <c:h val="0.791445086705202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9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'Fig3AB, S6, S7ABC'!$C$7:$C$165</c:f>
              <c:numCache>
                <c:formatCode>General</c:formatCode>
                <c:ptCount val="159"/>
                <c:pt idx="0">
                  <c:v>14.49</c:v>
                </c:pt>
                <c:pt idx="1">
                  <c:v>7.99</c:v>
                </c:pt>
                <c:pt idx="2">
                  <c:v>16.28</c:v>
                </c:pt>
                <c:pt idx="3">
                  <c:v>24.04</c:v>
                </c:pt>
                <c:pt idx="4">
                  <c:v>16.75</c:v>
                </c:pt>
                <c:pt idx="5">
                  <c:v>14.82</c:v>
                </c:pt>
                <c:pt idx="6">
                  <c:v>15.36</c:v>
                </c:pt>
                <c:pt idx="7">
                  <c:v>30.02</c:v>
                </c:pt>
                <c:pt idx="8">
                  <c:v>30.7</c:v>
                </c:pt>
                <c:pt idx="9">
                  <c:v>30.7</c:v>
                </c:pt>
                <c:pt idx="10">
                  <c:v>12.07</c:v>
                </c:pt>
                <c:pt idx="11">
                  <c:v>0.85</c:v>
                </c:pt>
                <c:pt idx="12">
                  <c:v>7.95</c:v>
                </c:pt>
                <c:pt idx="13">
                  <c:v>14.41</c:v>
                </c:pt>
                <c:pt idx="14">
                  <c:v>8.66</c:v>
                </c:pt>
                <c:pt idx="15">
                  <c:v>12.96</c:v>
                </c:pt>
                <c:pt idx="16">
                  <c:v>8.26</c:v>
                </c:pt>
                <c:pt idx="17">
                  <c:v>12.63</c:v>
                </c:pt>
                <c:pt idx="18">
                  <c:v>34.56</c:v>
                </c:pt>
                <c:pt idx="19">
                  <c:v>39.76</c:v>
                </c:pt>
                <c:pt idx="20">
                  <c:v>40.72</c:v>
                </c:pt>
                <c:pt idx="21">
                  <c:v>9.92</c:v>
                </c:pt>
                <c:pt idx="22">
                  <c:v>13.84</c:v>
                </c:pt>
                <c:pt idx="23">
                  <c:v>8.8</c:v>
                </c:pt>
                <c:pt idx="24">
                  <c:v>23.48</c:v>
                </c:pt>
                <c:pt idx="25">
                  <c:v>35.98</c:v>
                </c:pt>
                <c:pt idx="26">
                  <c:v>16.36</c:v>
                </c:pt>
                <c:pt idx="27">
                  <c:v>10.27</c:v>
                </c:pt>
                <c:pt idx="28">
                  <c:v>10.24</c:v>
                </c:pt>
                <c:pt idx="29">
                  <c:v>16.92</c:v>
                </c:pt>
                <c:pt idx="30">
                  <c:v>8.51</c:v>
                </c:pt>
                <c:pt idx="31">
                  <c:v>1.56</c:v>
                </c:pt>
                <c:pt idx="32">
                  <c:v>22.14</c:v>
                </c:pt>
                <c:pt idx="33">
                  <c:v>25.13</c:v>
                </c:pt>
                <c:pt idx="34">
                  <c:v>21.13</c:v>
                </c:pt>
                <c:pt idx="35">
                  <c:v>3.62</c:v>
                </c:pt>
                <c:pt idx="36">
                  <c:v>19.43</c:v>
                </c:pt>
                <c:pt idx="37">
                  <c:v>18.29</c:v>
                </c:pt>
                <c:pt idx="38">
                  <c:v>22.54</c:v>
                </c:pt>
                <c:pt idx="39">
                  <c:v>41.44</c:v>
                </c:pt>
                <c:pt idx="40">
                  <c:v>2.54</c:v>
                </c:pt>
                <c:pt idx="41">
                  <c:v>22.2</c:v>
                </c:pt>
                <c:pt idx="42">
                  <c:v>16.65</c:v>
                </c:pt>
                <c:pt idx="43">
                  <c:v>2.76</c:v>
                </c:pt>
                <c:pt idx="44">
                  <c:v>13.95</c:v>
                </c:pt>
                <c:pt idx="45">
                  <c:v>12.38</c:v>
                </c:pt>
                <c:pt idx="46">
                  <c:v>6.57</c:v>
                </c:pt>
                <c:pt idx="47">
                  <c:v>8.01</c:v>
                </c:pt>
                <c:pt idx="48">
                  <c:v>27.16</c:v>
                </c:pt>
                <c:pt idx="49">
                  <c:v>10.72</c:v>
                </c:pt>
                <c:pt idx="50">
                  <c:v>13.72</c:v>
                </c:pt>
                <c:pt idx="51">
                  <c:v>3.25</c:v>
                </c:pt>
                <c:pt idx="52">
                  <c:v>13.45</c:v>
                </c:pt>
                <c:pt idx="53">
                  <c:v>8.79</c:v>
                </c:pt>
                <c:pt idx="54">
                  <c:v>3.31</c:v>
                </c:pt>
                <c:pt idx="55">
                  <c:v>15.23</c:v>
                </c:pt>
                <c:pt idx="56">
                  <c:v>9.87</c:v>
                </c:pt>
                <c:pt idx="57">
                  <c:v>1.25</c:v>
                </c:pt>
                <c:pt idx="58">
                  <c:v>10.44</c:v>
                </c:pt>
                <c:pt idx="59">
                  <c:v>11.27</c:v>
                </c:pt>
                <c:pt idx="60">
                  <c:v>1.28</c:v>
                </c:pt>
                <c:pt idx="61">
                  <c:v>11.55</c:v>
                </c:pt>
                <c:pt idx="62">
                  <c:v>8.92</c:v>
                </c:pt>
                <c:pt idx="63">
                  <c:v>9.76</c:v>
                </c:pt>
                <c:pt idx="64">
                  <c:v>2.94</c:v>
                </c:pt>
                <c:pt idx="65">
                  <c:v>24.41</c:v>
                </c:pt>
                <c:pt idx="66">
                  <c:v>20.22</c:v>
                </c:pt>
                <c:pt idx="67">
                  <c:v>24.27</c:v>
                </c:pt>
                <c:pt idx="68">
                  <c:v>15.18</c:v>
                </c:pt>
                <c:pt idx="69">
                  <c:v>14.94</c:v>
                </c:pt>
                <c:pt idx="70">
                  <c:v>9.52</c:v>
                </c:pt>
                <c:pt idx="71">
                  <c:v>12.92</c:v>
                </c:pt>
                <c:pt idx="72">
                  <c:v>13.9</c:v>
                </c:pt>
                <c:pt idx="73">
                  <c:v>10.68</c:v>
                </c:pt>
                <c:pt idx="74">
                  <c:v>29.24</c:v>
                </c:pt>
                <c:pt idx="75">
                  <c:v>28.92</c:v>
                </c:pt>
                <c:pt idx="76">
                  <c:v>15.75</c:v>
                </c:pt>
                <c:pt idx="77">
                  <c:v>13.08</c:v>
                </c:pt>
                <c:pt idx="78">
                  <c:v>9.51</c:v>
                </c:pt>
                <c:pt idx="79">
                  <c:v>11.3</c:v>
                </c:pt>
                <c:pt idx="80">
                  <c:v>28.23</c:v>
                </c:pt>
                <c:pt idx="81">
                  <c:v>8.38</c:v>
                </c:pt>
                <c:pt idx="82">
                  <c:v>10.36</c:v>
                </c:pt>
                <c:pt idx="83">
                  <c:v>40.6</c:v>
                </c:pt>
                <c:pt idx="84">
                  <c:v>11.99</c:v>
                </c:pt>
                <c:pt idx="85">
                  <c:v>11.53</c:v>
                </c:pt>
                <c:pt idx="86">
                  <c:v>8.87</c:v>
                </c:pt>
                <c:pt idx="87">
                  <c:v>23.53</c:v>
                </c:pt>
                <c:pt idx="88">
                  <c:v>25.14</c:v>
                </c:pt>
                <c:pt idx="89">
                  <c:v>29.83</c:v>
                </c:pt>
                <c:pt idx="90">
                  <c:v>27.03</c:v>
                </c:pt>
                <c:pt idx="91">
                  <c:v>34.68</c:v>
                </c:pt>
                <c:pt idx="92">
                  <c:v>37.5</c:v>
                </c:pt>
                <c:pt idx="93">
                  <c:v>12.05</c:v>
                </c:pt>
                <c:pt idx="94">
                  <c:v>12.64</c:v>
                </c:pt>
                <c:pt idx="95">
                  <c:v>12.12</c:v>
                </c:pt>
                <c:pt idx="96">
                  <c:v>13.78</c:v>
                </c:pt>
                <c:pt idx="97">
                  <c:v>11.34</c:v>
                </c:pt>
                <c:pt idx="98">
                  <c:v>8.8</c:v>
                </c:pt>
                <c:pt idx="99">
                  <c:v>10.03</c:v>
                </c:pt>
                <c:pt idx="100">
                  <c:v>6.68</c:v>
                </c:pt>
                <c:pt idx="101">
                  <c:v>8.75</c:v>
                </c:pt>
                <c:pt idx="102">
                  <c:v>6.42</c:v>
                </c:pt>
                <c:pt idx="103">
                  <c:v>30.45</c:v>
                </c:pt>
                <c:pt idx="104">
                  <c:v>34.77</c:v>
                </c:pt>
                <c:pt idx="105">
                  <c:v>40.17</c:v>
                </c:pt>
                <c:pt idx="106">
                  <c:v>11.6</c:v>
                </c:pt>
                <c:pt idx="107">
                  <c:v>11.44</c:v>
                </c:pt>
                <c:pt idx="108">
                  <c:v>15.15</c:v>
                </c:pt>
                <c:pt idx="109">
                  <c:v>12.55</c:v>
                </c:pt>
                <c:pt idx="110">
                  <c:v>11.44</c:v>
                </c:pt>
                <c:pt idx="111">
                  <c:v>15.18</c:v>
                </c:pt>
                <c:pt idx="112">
                  <c:v>10.67</c:v>
                </c:pt>
                <c:pt idx="113">
                  <c:v>13.6</c:v>
                </c:pt>
                <c:pt idx="114">
                  <c:v>12.92</c:v>
                </c:pt>
                <c:pt idx="115">
                  <c:v>15.83</c:v>
                </c:pt>
                <c:pt idx="116">
                  <c:v>17.26</c:v>
                </c:pt>
                <c:pt idx="117">
                  <c:v>21.71</c:v>
                </c:pt>
                <c:pt idx="118">
                  <c:v>17.09</c:v>
                </c:pt>
                <c:pt idx="119">
                  <c:v>10.32</c:v>
                </c:pt>
                <c:pt idx="120">
                  <c:v>11.14</c:v>
                </c:pt>
                <c:pt idx="121">
                  <c:v>3.42</c:v>
                </c:pt>
                <c:pt idx="122">
                  <c:v>15.08</c:v>
                </c:pt>
                <c:pt idx="123">
                  <c:v>19.92</c:v>
                </c:pt>
                <c:pt idx="124">
                  <c:v>14.98</c:v>
                </c:pt>
                <c:pt idx="125">
                  <c:v>23.17</c:v>
                </c:pt>
                <c:pt idx="126">
                  <c:v>26.41</c:v>
                </c:pt>
                <c:pt idx="127">
                  <c:v>26.55</c:v>
                </c:pt>
                <c:pt idx="128">
                  <c:v>18.15</c:v>
                </c:pt>
                <c:pt idx="129">
                  <c:v>16.76</c:v>
                </c:pt>
                <c:pt idx="130">
                  <c:v>22.27</c:v>
                </c:pt>
                <c:pt idx="131">
                  <c:v>16.74</c:v>
                </c:pt>
                <c:pt idx="132">
                  <c:v>7.3</c:v>
                </c:pt>
                <c:pt idx="133">
                  <c:v>9.55</c:v>
                </c:pt>
                <c:pt idx="134">
                  <c:v>6.1</c:v>
                </c:pt>
                <c:pt idx="135">
                  <c:v>5.58</c:v>
                </c:pt>
                <c:pt idx="136">
                  <c:v>11.47</c:v>
                </c:pt>
                <c:pt idx="137">
                  <c:v>14.9</c:v>
                </c:pt>
                <c:pt idx="138">
                  <c:v>9.19</c:v>
                </c:pt>
                <c:pt idx="139">
                  <c:v>12.92</c:v>
                </c:pt>
                <c:pt idx="140">
                  <c:v>10.12</c:v>
                </c:pt>
                <c:pt idx="141">
                  <c:v>10.05</c:v>
                </c:pt>
                <c:pt idx="142">
                  <c:v>20.51</c:v>
                </c:pt>
                <c:pt idx="143">
                  <c:v>16.59</c:v>
                </c:pt>
                <c:pt idx="144">
                  <c:v>30.04</c:v>
                </c:pt>
                <c:pt idx="145">
                  <c:v>20.31</c:v>
                </c:pt>
                <c:pt idx="146">
                  <c:v>26.7</c:v>
                </c:pt>
                <c:pt idx="147">
                  <c:v>4.51</c:v>
                </c:pt>
                <c:pt idx="148">
                  <c:v>6.3</c:v>
                </c:pt>
                <c:pt idx="149">
                  <c:v>6.85</c:v>
                </c:pt>
                <c:pt idx="150">
                  <c:v>4.51</c:v>
                </c:pt>
                <c:pt idx="151">
                  <c:v>16.73</c:v>
                </c:pt>
                <c:pt idx="152">
                  <c:v>20.63</c:v>
                </c:pt>
                <c:pt idx="153">
                  <c:v>21.61</c:v>
                </c:pt>
                <c:pt idx="154">
                  <c:v>23.78</c:v>
                </c:pt>
                <c:pt idx="155">
                  <c:v>19.35</c:v>
                </c:pt>
                <c:pt idx="156">
                  <c:v>29.78</c:v>
                </c:pt>
                <c:pt idx="157">
                  <c:v>10.89</c:v>
                </c:pt>
                <c:pt idx="158">
                  <c:v>10.59</c:v>
                </c:pt>
              </c:numCache>
            </c:numRef>
          </c:xVal>
          <c:yVal>
            <c:numRef>
              <c:f>'Fig3AB, S6, S7ABC'!$P$7:$P$165</c:f>
              <c:numCache>
                <c:formatCode>General</c:formatCode>
                <c:ptCount val="159"/>
                <c:pt idx="0">
                  <c:v>0.76</c:v>
                </c:pt>
                <c:pt idx="1">
                  <c:v>0.67</c:v>
                </c:pt>
                <c:pt idx="2">
                  <c:v>0.75</c:v>
                </c:pt>
                <c:pt idx="3">
                  <c:v>0.68</c:v>
                </c:pt>
                <c:pt idx="4">
                  <c:v>0.19</c:v>
                </c:pt>
                <c:pt idx="5">
                  <c:v>0.75</c:v>
                </c:pt>
                <c:pt idx="6">
                  <c:v>0.74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</c:v>
                </c:pt>
                <c:pt idx="11">
                  <c:v>0.01</c:v>
                </c:pt>
                <c:pt idx="12">
                  <c:v>0.67</c:v>
                </c:pt>
                <c:pt idx="13">
                  <c:v>0.69</c:v>
                </c:pt>
                <c:pt idx="14">
                  <c:v>0.76</c:v>
                </c:pt>
                <c:pt idx="15">
                  <c:v>0.77</c:v>
                </c:pt>
                <c:pt idx="16">
                  <c:v>0.7</c:v>
                </c:pt>
                <c:pt idx="17">
                  <c:v>0.73</c:v>
                </c:pt>
                <c:pt idx="18">
                  <c:v>0.85</c:v>
                </c:pt>
                <c:pt idx="19">
                  <c:v>0.86</c:v>
                </c:pt>
                <c:pt idx="20">
                  <c:v>0.85</c:v>
                </c:pt>
                <c:pt idx="21">
                  <c:v>0.87</c:v>
                </c:pt>
                <c:pt idx="22">
                  <c:v>0.86</c:v>
                </c:pt>
                <c:pt idx="23">
                  <c:v>0.85</c:v>
                </c:pt>
                <c:pt idx="24">
                  <c:v>0.82</c:v>
                </c:pt>
                <c:pt idx="25">
                  <c:v>0.82</c:v>
                </c:pt>
                <c:pt idx="26">
                  <c:v>0.71</c:v>
                </c:pt>
                <c:pt idx="27">
                  <c:v>0.77</c:v>
                </c:pt>
                <c:pt idx="28">
                  <c:v>0.77</c:v>
                </c:pt>
                <c:pt idx="29">
                  <c:v>0.8</c:v>
                </c:pt>
                <c:pt idx="30">
                  <c:v>0.02</c:v>
                </c:pt>
                <c:pt idx="31">
                  <c:v>0.04</c:v>
                </c:pt>
                <c:pt idx="32">
                  <c:v>0.62</c:v>
                </c:pt>
                <c:pt idx="33">
                  <c:v>0.64</c:v>
                </c:pt>
                <c:pt idx="34">
                  <c:v>0.8</c:v>
                </c:pt>
                <c:pt idx="35">
                  <c:v>0.05</c:v>
                </c:pt>
                <c:pt idx="36">
                  <c:v>0.65</c:v>
                </c:pt>
                <c:pt idx="37">
                  <c:v>0.29</c:v>
                </c:pt>
                <c:pt idx="38">
                  <c:v>0.81</c:v>
                </c:pt>
                <c:pt idx="39">
                  <c:v>0.81</c:v>
                </c:pt>
                <c:pt idx="40">
                  <c:v>0.0</c:v>
                </c:pt>
                <c:pt idx="41">
                  <c:v>0.35</c:v>
                </c:pt>
                <c:pt idx="42">
                  <c:v>0.0</c:v>
                </c:pt>
                <c:pt idx="43">
                  <c:v>0.04</c:v>
                </c:pt>
                <c:pt idx="44">
                  <c:v>0.73</c:v>
                </c:pt>
                <c:pt idx="45">
                  <c:v>0.71</c:v>
                </c:pt>
                <c:pt idx="46">
                  <c:v>0.04</c:v>
                </c:pt>
                <c:pt idx="47">
                  <c:v>0.7</c:v>
                </c:pt>
                <c:pt idx="48">
                  <c:v>0.8</c:v>
                </c:pt>
                <c:pt idx="49">
                  <c:v>0.69</c:v>
                </c:pt>
                <c:pt idx="50">
                  <c:v>0.7</c:v>
                </c:pt>
                <c:pt idx="51">
                  <c:v>0.02</c:v>
                </c:pt>
                <c:pt idx="52">
                  <c:v>0.65</c:v>
                </c:pt>
                <c:pt idx="53">
                  <c:v>0.23</c:v>
                </c:pt>
                <c:pt idx="54">
                  <c:v>0.03</c:v>
                </c:pt>
                <c:pt idx="55">
                  <c:v>0.76</c:v>
                </c:pt>
                <c:pt idx="56">
                  <c:v>0.75</c:v>
                </c:pt>
                <c:pt idx="57">
                  <c:v>0.0</c:v>
                </c:pt>
                <c:pt idx="58">
                  <c:v>0.78</c:v>
                </c:pt>
                <c:pt idx="59">
                  <c:v>0.04</c:v>
                </c:pt>
                <c:pt idx="60">
                  <c:v>0.03</c:v>
                </c:pt>
                <c:pt idx="61">
                  <c:v>0.59</c:v>
                </c:pt>
                <c:pt idx="62">
                  <c:v>0.82</c:v>
                </c:pt>
                <c:pt idx="63">
                  <c:v>0.82</c:v>
                </c:pt>
                <c:pt idx="64">
                  <c:v>0.03</c:v>
                </c:pt>
                <c:pt idx="65">
                  <c:v>0.85</c:v>
                </c:pt>
                <c:pt idx="66">
                  <c:v>0.85</c:v>
                </c:pt>
                <c:pt idx="67">
                  <c:v>0.81</c:v>
                </c:pt>
                <c:pt idx="68">
                  <c:v>0.02</c:v>
                </c:pt>
                <c:pt idx="69">
                  <c:v>0.79</c:v>
                </c:pt>
                <c:pt idx="70">
                  <c:v>0.68</c:v>
                </c:pt>
                <c:pt idx="71">
                  <c:v>0.7</c:v>
                </c:pt>
                <c:pt idx="72">
                  <c:v>0.82</c:v>
                </c:pt>
                <c:pt idx="73">
                  <c:v>0.73</c:v>
                </c:pt>
                <c:pt idx="74">
                  <c:v>0.86</c:v>
                </c:pt>
                <c:pt idx="75">
                  <c:v>0.85</c:v>
                </c:pt>
                <c:pt idx="76">
                  <c:v>0.73</c:v>
                </c:pt>
                <c:pt idx="77">
                  <c:v>0.74</c:v>
                </c:pt>
                <c:pt idx="78">
                  <c:v>0.74</c:v>
                </c:pt>
                <c:pt idx="79">
                  <c:v>0.74</c:v>
                </c:pt>
                <c:pt idx="80">
                  <c:v>0.78</c:v>
                </c:pt>
                <c:pt idx="81">
                  <c:v>0.7</c:v>
                </c:pt>
                <c:pt idx="82">
                  <c:v>0.72</c:v>
                </c:pt>
                <c:pt idx="83">
                  <c:v>0.8</c:v>
                </c:pt>
                <c:pt idx="84">
                  <c:v>0.04</c:v>
                </c:pt>
                <c:pt idx="85">
                  <c:v>0.8</c:v>
                </c:pt>
                <c:pt idx="86">
                  <c:v>0.78</c:v>
                </c:pt>
                <c:pt idx="87">
                  <c:v>0.81</c:v>
                </c:pt>
                <c:pt idx="88">
                  <c:v>0.81</c:v>
                </c:pt>
                <c:pt idx="89">
                  <c:v>0.82</c:v>
                </c:pt>
                <c:pt idx="90">
                  <c:v>0.82</c:v>
                </c:pt>
                <c:pt idx="91">
                  <c:v>0.83</c:v>
                </c:pt>
                <c:pt idx="92">
                  <c:v>0.83</c:v>
                </c:pt>
                <c:pt idx="93">
                  <c:v>0.75</c:v>
                </c:pt>
                <c:pt idx="94">
                  <c:v>0.74</c:v>
                </c:pt>
                <c:pt idx="95">
                  <c:v>0.81</c:v>
                </c:pt>
                <c:pt idx="96">
                  <c:v>0.81</c:v>
                </c:pt>
                <c:pt idx="97">
                  <c:v>0.81</c:v>
                </c:pt>
                <c:pt idx="98">
                  <c:v>0.73</c:v>
                </c:pt>
                <c:pt idx="99">
                  <c:v>0.73</c:v>
                </c:pt>
                <c:pt idx="100">
                  <c:v>0.7</c:v>
                </c:pt>
                <c:pt idx="101">
                  <c:v>0.72</c:v>
                </c:pt>
                <c:pt idx="102">
                  <c:v>0.7</c:v>
                </c:pt>
                <c:pt idx="103">
                  <c:v>0.74</c:v>
                </c:pt>
                <c:pt idx="104">
                  <c:v>0.76</c:v>
                </c:pt>
                <c:pt idx="105">
                  <c:v>0.81</c:v>
                </c:pt>
                <c:pt idx="106">
                  <c:v>0.79</c:v>
                </c:pt>
                <c:pt idx="107">
                  <c:v>0.82</c:v>
                </c:pt>
                <c:pt idx="108">
                  <c:v>0.82</c:v>
                </c:pt>
                <c:pt idx="109">
                  <c:v>0.82</c:v>
                </c:pt>
                <c:pt idx="110">
                  <c:v>0.65</c:v>
                </c:pt>
                <c:pt idx="111">
                  <c:v>0.66</c:v>
                </c:pt>
                <c:pt idx="112">
                  <c:v>0.65</c:v>
                </c:pt>
                <c:pt idx="113">
                  <c:v>0.82</c:v>
                </c:pt>
                <c:pt idx="114">
                  <c:v>0.82</c:v>
                </c:pt>
                <c:pt idx="115">
                  <c:v>0.83</c:v>
                </c:pt>
                <c:pt idx="116">
                  <c:v>0.72</c:v>
                </c:pt>
                <c:pt idx="117">
                  <c:v>0.74</c:v>
                </c:pt>
                <c:pt idx="118">
                  <c:v>0.8</c:v>
                </c:pt>
                <c:pt idx="119">
                  <c:v>0.78</c:v>
                </c:pt>
                <c:pt idx="120">
                  <c:v>0.79</c:v>
                </c:pt>
                <c:pt idx="121">
                  <c:v>0.02</c:v>
                </c:pt>
                <c:pt idx="122">
                  <c:v>0.67</c:v>
                </c:pt>
                <c:pt idx="123">
                  <c:v>0.73</c:v>
                </c:pt>
                <c:pt idx="124">
                  <c:v>0.68</c:v>
                </c:pt>
                <c:pt idx="125">
                  <c:v>0.8</c:v>
                </c:pt>
                <c:pt idx="126">
                  <c:v>0.8</c:v>
                </c:pt>
                <c:pt idx="127">
                  <c:v>0.77</c:v>
                </c:pt>
                <c:pt idx="128">
                  <c:v>0.74</c:v>
                </c:pt>
                <c:pt idx="129">
                  <c:v>0.74</c:v>
                </c:pt>
                <c:pt idx="130">
                  <c:v>0.74</c:v>
                </c:pt>
                <c:pt idx="131">
                  <c:v>0.71</c:v>
                </c:pt>
                <c:pt idx="132">
                  <c:v>0.03</c:v>
                </c:pt>
                <c:pt idx="133">
                  <c:v>0.7</c:v>
                </c:pt>
                <c:pt idx="134">
                  <c:v>0.01</c:v>
                </c:pt>
                <c:pt idx="135">
                  <c:v>0.01</c:v>
                </c:pt>
                <c:pt idx="136">
                  <c:v>0.77</c:v>
                </c:pt>
                <c:pt idx="137">
                  <c:v>0.77</c:v>
                </c:pt>
                <c:pt idx="138">
                  <c:v>0.63</c:v>
                </c:pt>
                <c:pt idx="139">
                  <c:v>0.69</c:v>
                </c:pt>
                <c:pt idx="140">
                  <c:v>0.77</c:v>
                </c:pt>
                <c:pt idx="141">
                  <c:v>0.77</c:v>
                </c:pt>
                <c:pt idx="142">
                  <c:v>0.24</c:v>
                </c:pt>
                <c:pt idx="143">
                  <c:v>0.14</c:v>
                </c:pt>
                <c:pt idx="144">
                  <c:v>0.82</c:v>
                </c:pt>
                <c:pt idx="145">
                  <c:v>0.2</c:v>
                </c:pt>
                <c:pt idx="146">
                  <c:v>0.81</c:v>
                </c:pt>
                <c:pt idx="147">
                  <c:v>0.05</c:v>
                </c:pt>
                <c:pt idx="148">
                  <c:v>0.05</c:v>
                </c:pt>
                <c:pt idx="149">
                  <c:v>0.04</c:v>
                </c:pt>
                <c:pt idx="150">
                  <c:v>0.04</c:v>
                </c:pt>
                <c:pt idx="151">
                  <c:v>0.72</c:v>
                </c:pt>
                <c:pt idx="152">
                  <c:v>0.73</c:v>
                </c:pt>
                <c:pt idx="153">
                  <c:v>0.74</c:v>
                </c:pt>
                <c:pt idx="154">
                  <c:v>0.85</c:v>
                </c:pt>
                <c:pt idx="155">
                  <c:v>0.85</c:v>
                </c:pt>
                <c:pt idx="156">
                  <c:v>0.85</c:v>
                </c:pt>
                <c:pt idx="157">
                  <c:v>0.8</c:v>
                </c:pt>
                <c:pt idx="158">
                  <c:v>0.83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796600"/>
        <c:axId val="-2129567528"/>
      </c:scatterChart>
      <c:valAx>
        <c:axId val="2130796600"/>
        <c:scaling>
          <c:orientation val="minMax"/>
          <c:max val="45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Anomalous signal</a:t>
                </a:r>
              </a:p>
            </c:rich>
          </c:tx>
          <c:layout>
            <c:manualLayout>
              <c:xMode val="edge"/>
              <c:yMode val="edge"/>
              <c:x val="0.383871835608178"/>
              <c:y val="0.92416184971098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-2129567528"/>
        <c:crossesAt val="-0.2"/>
        <c:crossBetween val="midCat"/>
        <c:majorUnit val="5.0"/>
      </c:valAx>
      <c:valAx>
        <c:axId val="-2129567528"/>
        <c:scaling>
          <c:orientation val="minMax"/>
          <c:min val="-0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2400"/>
                  <a:t>Map</a:t>
                </a:r>
                <a:r>
                  <a:rPr lang="en-US" sz="2400" baseline="0"/>
                  <a:t> correlation</a:t>
                </a:r>
                <a:endParaRPr lang="en-US" sz="2400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 baseline="0"/>
            </a:pPr>
            <a:endParaRPr lang="en-US"/>
          </a:p>
        </c:txPr>
        <c:crossAx val="2130796600"/>
        <c:crosses val="autoZero"/>
        <c:crossBetween val="midCat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71123949743"/>
          <c:y val="0.104656319290466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v>values</c:v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'Fig3AB, S6, S7ABC'!$D$7:$D$165</c:f>
              <c:numCache>
                <c:formatCode>General</c:formatCode>
                <c:ptCount val="159"/>
                <c:pt idx="0">
                  <c:v>0.74</c:v>
                </c:pt>
                <c:pt idx="1">
                  <c:v>0.69</c:v>
                </c:pt>
                <c:pt idx="2">
                  <c:v>0.77</c:v>
                </c:pt>
                <c:pt idx="3">
                  <c:v>0.68</c:v>
                </c:pt>
                <c:pt idx="4">
                  <c:v>0.09</c:v>
                </c:pt>
                <c:pt idx="5">
                  <c:v>0.79</c:v>
                </c:pt>
                <c:pt idx="6">
                  <c:v>0.76</c:v>
                </c:pt>
                <c:pt idx="7">
                  <c:v>0.83</c:v>
                </c:pt>
                <c:pt idx="8">
                  <c:v>0.85</c:v>
                </c:pt>
                <c:pt idx="9">
                  <c:v>0.85</c:v>
                </c:pt>
                <c:pt idx="10">
                  <c:v>0.83</c:v>
                </c:pt>
                <c:pt idx="11">
                  <c:v>0.01</c:v>
                </c:pt>
                <c:pt idx="12">
                  <c:v>0.73</c:v>
                </c:pt>
                <c:pt idx="13">
                  <c:v>0.73</c:v>
                </c:pt>
                <c:pt idx="14">
                  <c:v>0.78</c:v>
                </c:pt>
                <c:pt idx="15">
                  <c:v>0.79</c:v>
                </c:pt>
                <c:pt idx="16">
                  <c:v>0.18</c:v>
                </c:pt>
                <c:pt idx="17">
                  <c:v>0.68</c:v>
                </c:pt>
                <c:pt idx="18">
                  <c:v>0.83</c:v>
                </c:pt>
                <c:pt idx="19">
                  <c:v>0.86</c:v>
                </c:pt>
                <c:pt idx="20">
                  <c:v>0.82</c:v>
                </c:pt>
                <c:pt idx="21">
                  <c:v>0.9</c:v>
                </c:pt>
                <c:pt idx="22">
                  <c:v>0.87</c:v>
                </c:pt>
                <c:pt idx="23">
                  <c:v>0.87</c:v>
                </c:pt>
                <c:pt idx="24">
                  <c:v>0.84</c:v>
                </c:pt>
                <c:pt idx="25">
                  <c:v>0.83</c:v>
                </c:pt>
                <c:pt idx="26">
                  <c:v>0.67</c:v>
                </c:pt>
                <c:pt idx="27">
                  <c:v>0.79</c:v>
                </c:pt>
                <c:pt idx="28">
                  <c:v>0.78</c:v>
                </c:pt>
                <c:pt idx="29">
                  <c:v>0.85</c:v>
                </c:pt>
                <c:pt idx="30">
                  <c:v>0.01</c:v>
                </c:pt>
                <c:pt idx="31">
                  <c:v>0.03</c:v>
                </c:pt>
                <c:pt idx="32">
                  <c:v>0.34</c:v>
                </c:pt>
                <c:pt idx="33">
                  <c:v>0.54</c:v>
                </c:pt>
                <c:pt idx="34">
                  <c:v>0.78</c:v>
                </c:pt>
                <c:pt idx="35">
                  <c:v>0.04</c:v>
                </c:pt>
                <c:pt idx="36">
                  <c:v>0.65</c:v>
                </c:pt>
                <c:pt idx="37">
                  <c:v>0.08</c:v>
                </c:pt>
                <c:pt idx="38">
                  <c:v>0.22</c:v>
                </c:pt>
                <c:pt idx="39">
                  <c:v>0.79</c:v>
                </c:pt>
                <c:pt idx="40">
                  <c:v>0.0</c:v>
                </c:pt>
                <c:pt idx="41">
                  <c:v>0.03</c:v>
                </c:pt>
                <c:pt idx="42">
                  <c:v>0.02</c:v>
                </c:pt>
                <c:pt idx="43">
                  <c:v>0.02</c:v>
                </c:pt>
                <c:pt idx="44">
                  <c:v>0.72</c:v>
                </c:pt>
                <c:pt idx="45">
                  <c:v>0.69</c:v>
                </c:pt>
                <c:pt idx="46">
                  <c:v>0.02</c:v>
                </c:pt>
                <c:pt idx="47">
                  <c:v>0.68</c:v>
                </c:pt>
                <c:pt idx="48">
                  <c:v>0.77</c:v>
                </c:pt>
                <c:pt idx="49">
                  <c:v>0.68</c:v>
                </c:pt>
                <c:pt idx="50">
                  <c:v>0.68</c:v>
                </c:pt>
                <c:pt idx="51">
                  <c:v>-0.01</c:v>
                </c:pt>
                <c:pt idx="52">
                  <c:v>0.33</c:v>
                </c:pt>
                <c:pt idx="53">
                  <c:v>0.12</c:v>
                </c:pt>
                <c:pt idx="54">
                  <c:v>0.03</c:v>
                </c:pt>
                <c:pt idx="55">
                  <c:v>0.8</c:v>
                </c:pt>
                <c:pt idx="56">
                  <c:v>0.37</c:v>
                </c:pt>
                <c:pt idx="57">
                  <c:v>0.01</c:v>
                </c:pt>
                <c:pt idx="58">
                  <c:v>0.81</c:v>
                </c:pt>
                <c:pt idx="59">
                  <c:v>0.02</c:v>
                </c:pt>
                <c:pt idx="60">
                  <c:v>0.02</c:v>
                </c:pt>
                <c:pt idx="61">
                  <c:v>0.72</c:v>
                </c:pt>
                <c:pt idx="62">
                  <c:v>0.83</c:v>
                </c:pt>
                <c:pt idx="63">
                  <c:v>0.81</c:v>
                </c:pt>
                <c:pt idx="64">
                  <c:v>0.03</c:v>
                </c:pt>
                <c:pt idx="65">
                  <c:v>0.84</c:v>
                </c:pt>
                <c:pt idx="66">
                  <c:v>0.84</c:v>
                </c:pt>
                <c:pt idx="67">
                  <c:v>0.77</c:v>
                </c:pt>
                <c:pt idx="68">
                  <c:v>0.06</c:v>
                </c:pt>
                <c:pt idx="69">
                  <c:v>0.79</c:v>
                </c:pt>
                <c:pt idx="70">
                  <c:v>0.55</c:v>
                </c:pt>
                <c:pt idx="71">
                  <c:v>0.66</c:v>
                </c:pt>
                <c:pt idx="72">
                  <c:v>0.85</c:v>
                </c:pt>
                <c:pt idx="73">
                  <c:v>0.84</c:v>
                </c:pt>
                <c:pt idx="74">
                  <c:v>0.84</c:v>
                </c:pt>
                <c:pt idx="75">
                  <c:v>0.84</c:v>
                </c:pt>
                <c:pt idx="76">
                  <c:v>0.71</c:v>
                </c:pt>
                <c:pt idx="77">
                  <c:v>0.71</c:v>
                </c:pt>
                <c:pt idx="78">
                  <c:v>0.71</c:v>
                </c:pt>
                <c:pt idx="79">
                  <c:v>0.7</c:v>
                </c:pt>
                <c:pt idx="80">
                  <c:v>0.78</c:v>
                </c:pt>
                <c:pt idx="81">
                  <c:v>0.74</c:v>
                </c:pt>
                <c:pt idx="82">
                  <c:v>0.77</c:v>
                </c:pt>
                <c:pt idx="83">
                  <c:v>0.79</c:v>
                </c:pt>
                <c:pt idx="84">
                  <c:v>0.0</c:v>
                </c:pt>
                <c:pt idx="85">
                  <c:v>0.75</c:v>
                </c:pt>
                <c:pt idx="86">
                  <c:v>0.34</c:v>
                </c:pt>
                <c:pt idx="87">
                  <c:v>0.78</c:v>
                </c:pt>
                <c:pt idx="88">
                  <c:v>0.78</c:v>
                </c:pt>
                <c:pt idx="89">
                  <c:v>0.78</c:v>
                </c:pt>
                <c:pt idx="90">
                  <c:v>0.78</c:v>
                </c:pt>
                <c:pt idx="91">
                  <c:v>0.8</c:v>
                </c:pt>
                <c:pt idx="92">
                  <c:v>0.8</c:v>
                </c:pt>
                <c:pt idx="93">
                  <c:v>0.71</c:v>
                </c:pt>
                <c:pt idx="94">
                  <c:v>0.72</c:v>
                </c:pt>
                <c:pt idx="95">
                  <c:v>0.79</c:v>
                </c:pt>
                <c:pt idx="96">
                  <c:v>0.81</c:v>
                </c:pt>
                <c:pt idx="97">
                  <c:v>0.8</c:v>
                </c:pt>
                <c:pt idx="98">
                  <c:v>0.7</c:v>
                </c:pt>
                <c:pt idx="99">
                  <c:v>0.71</c:v>
                </c:pt>
                <c:pt idx="100">
                  <c:v>0.66</c:v>
                </c:pt>
                <c:pt idx="101">
                  <c:v>0.69</c:v>
                </c:pt>
                <c:pt idx="102">
                  <c:v>0.67</c:v>
                </c:pt>
                <c:pt idx="103">
                  <c:v>0.77</c:v>
                </c:pt>
                <c:pt idx="104">
                  <c:v>0.79</c:v>
                </c:pt>
                <c:pt idx="105">
                  <c:v>0.79</c:v>
                </c:pt>
                <c:pt idx="106">
                  <c:v>0.78</c:v>
                </c:pt>
                <c:pt idx="107">
                  <c:v>0.81</c:v>
                </c:pt>
                <c:pt idx="108">
                  <c:v>0.82</c:v>
                </c:pt>
                <c:pt idx="109">
                  <c:v>0.82</c:v>
                </c:pt>
                <c:pt idx="110">
                  <c:v>0.62</c:v>
                </c:pt>
                <c:pt idx="111">
                  <c:v>0.64</c:v>
                </c:pt>
                <c:pt idx="112">
                  <c:v>0.61</c:v>
                </c:pt>
                <c:pt idx="113">
                  <c:v>0.82</c:v>
                </c:pt>
                <c:pt idx="114">
                  <c:v>0.81</c:v>
                </c:pt>
                <c:pt idx="115">
                  <c:v>0.82</c:v>
                </c:pt>
                <c:pt idx="116">
                  <c:v>0.73</c:v>
                </c:pt>
                <c:pt idx="117">
                  <c:v>0.76</c:v>
                </c:pt>
                <c:pt idx="118">
                  <c:v>0.81</c:v>
                </c:pt>
                <c:pt idx="119">
                  <c:v>0.79</c:v>
                </c:pt>
                <c:pt idx="120">
                  <c:v>0.8</c:v>
                </c:pt>
                <c:pt idx="121">
                  <c:v>0.01</c:v>
                </c:pt>
                <c:pt idx="122">
                  <c:v>0.12</c:v>
                </c:pt>
                <c:pt idx="123">
                  <c:v>0.73</c:v>
                </c:pt>
                <c:pt idx="124">
                  <c:v>0.17</c:v>
                </c:pt>
                <c:pt idx="125">
                  <c:v>0.79</c:v>
                </c:pt>
                <c:pt idx="126">
                  <c:v>0.79</c:v>
                </c:pt>
                <c:pt idx="127">
                  <c:v>0.77</c:v>
                </c:pt>
                <c:pt idx="128">
                  <c:v>0.73</c:v>
                </c:pt>
                <c:pt idx="129">
                  <c:v>0.7</c:v>
                </c:pt>
                <c:pt idx="130">
                  <c:v>0.73</c:v>
                </c:pt>
                <c:pt idx="131">
                  <c:v>0.72</c:v>
                </c:pt>
                <c:pt idx="132">
                  <c:v>0.12</c:v>
                </c:pt>
                <c:pt idx="133">
                  <c:v>0.7</c:v>
                </c:pt>
                <c:pt idx="134">
                  <c:v>0.01</c:v>
                </c:pt>
                <c:pt idx="135">
                  <c:v>0.01</c:v>
                </c:pt>
                <c:pt idx="136">
                  <c:v>0.76</c:v>
                </c:pt>
                <c:pt idx="137">
                  <c:v>0.76</c:v>
                </c:pt>
                <c:pt idx="138">
                  <c:v>0.25</c:v>
                </c:pt>
                <c:pt idx="139">
                  <c:v>0.07</c:v>
                </c:pt>
                <c:pt idx="140">
                  <c:v>0.73</c:v>
                </c:pt>
                <c:pt idx="141">
                  <c:v>0.73</c:v>
                </c:pt>
                <c:pt idx="142">
                  <c:v>0.05</c:v>
                </c:pt>
                <c:pt idx="143">
                  <c:v>0.06</c:v>
                </c:pt>
                <c:pt idx="144">
                  <c:v>0.78</c:v>
                </c:pt>
                <c:pt idx="145">
                  <c:v>0.13</c:v>
                </c:pt>
                <c:pt idx="146">
                  <c:v>0.79</c:v>
                </c:pt>
                <c:pt idx="147">
                  <c:v>0.03</c:v>
                </c:pt>
                <c:pt idx="148">
                  <c:v>0.03</c:v>
                </c:pt>
                <c:pt idx="149">
                  <c:v>0.03</c:v>
                </c:pt>
                <c:pt idx="150">
                  <c:v>0.03</c:v>
                </c:pt>
                <c:pt idx="151">
                  <c:v>0.72</c:v>
                </c:pt>
                <c:pt idx="152">
                  <c:v>0.74</c:v>
                </c:pt>
                <c:pt idx="153">
                  <c:v>0.72</c:v>
                </c:pt>
                <c:pt idx="154">
                  <c:v>0.83</c:v>
                </c:pt>
                <c:pt idx="155">
                  <c:v>0.84</c:v>
                </c:pt>
                <c:pt idx="156">
                  <c:v>0.84</c:v>
                </c:pt>
                <c:pt idx="157">
                  <c:v>0.77</c:v>
                </c:pt>
                <c:pt idx="158">
                  <c:v>0.83</c:v>
                </c:pt>
              </c:numCache>
            </c:numRef>
          </c:xVal>
          <c:yVal>
            <c:numRef>
              <c:f>'Fig3AB, S6, S7ABC'!$E$7:$E$165</c:f>
              <c:numCache>
                <c:formatCode>General</c:formatCode>
                <c:ptCount val="159"/>
                <c:pt idx="0">
                  <c:v>0.76</c:v>
                </c:pt>
                <c:pt idx="1">
                  <c:v>0.67</c:v>
                </c:pt>
                <c:pt idx="2">
                  <c:v>0.75</c:v>
                </c:pt>
                <c:pt idx="3">
                  <c:v>0.68</c:v>
                </c:pt>
                <c:pt idx="4">
                  <c:v>0.19</c:v>
                </c:pt>
                <c:pt idx="5">
                  <c:v>0.75</c:v>
                </c:pt>
                <c:pt idx="6">
                  <c:v>0.74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</c:v>
                </c:pt>
                <c:pt idx="11">
                  <c:v>0.01</c:v>
                </c:pt>
                <c:pt idx="12">
                  <c:v>0.67</c:v>
                </c:pt>
                <c:pt idx="13">
                  <c:v>0.69</c:v>
                </c:pt>
                <c:pt idx="14">
                  <c:v>0.76</c:v>
                </c:pt>
                <c:pt idx="15">
                  <c:v>0.77</c:v>
                </c:pt>
                <c:pt idx="16">
                  <c:v>0.7</c:v>
                </c:pt>
                <c:pt idx="17">
                  <c:v>0.73</c:v>
                </c:pt>
                <c:pt idx="18">
                  <c:v>0.85</c:v>
                </c:pt>
                <c:pt idx="19">
                  <c:v>0.86</c:v>
                </c:pt>
                <c:pt idx="20">
                  <c:v>0.85</c:v>
                </c:pt>
                <c:pt idx="21">
                  <c:v>0.87</c:v>
                </c:pt>
                <c:pt idx="22">
                  <c:v>0.86</c:v>
                </c:pt>
                <c:pt idx="23">
                  <c:v>0.85</c:v>
                </c:pt>
                <c:pt idx="24">
                  <c:v>0.82</c:v>
                </c:pt>
                <c:pt idx="25">
                  <c:v>0.82</c:v>
                </c:pt>
                <c:pt idx="26">
                  <c:v>0.71</c:v>
                </c:pt>
                <c:pt idx="27">
                  <c:v>0.77</c:v>
                </c:pt>
                <c:pt idx="28">
                  <c:v>0.77</c:v>
                </c:pt>
                <c:pt idx="29">
                  <c:v>0.8</c:v>
                </c:pt>
                <c:pt idx="30">
                  <c:v>0.02</c:v>
                </c:pt>
                <c:pt idx="31">
                  <c:v>0.04</c:v>
                </c:pt>
                <c:pt idx="32">
                  <c:v>0.4</c:v>
                </c:pt>
                <c:pt idx="33">
                  <c:v>0.64</c:v>
                </c:pt>
                <c:pt idx="34">
                  <c:v>0.8</c:v>
                </c:pt>
                <c:pt idx="35">
                  <c:v>0.05</c:v>
                </c:pt>
                <c:pt idx="36">
                  <c:v>0.65</c:v>
                </c:pt>
                <c:pt idx="37">
                  <c:v>0.21</c:v>
                </c:pt>
                <c:pt idx="38">
                  <c:v>0.81</c:v>
                </c:pt>
                <c:pt idx="39">
                  <c:v>0.81</c:v>
                </c:pt>
                <c:pt idx="40">
                  <c:v>0.0</c:v>
                </c:pt>
                <c:pt idx="41">
                  <c:v>0.35</c:v>
                </c:pt>
                <c:pt idx="42">
                  <c:v>0.0</c:v>
                </c:pt>
                <c:pt idx="43">
                  <c:v>0.04</c:v>
                </c:pt>
                <c:pt idx="44">
                  <c:v>0.73</c:v>
                </c:pt>
                <c:pt idx="45">
                  <c:v>0.71</c:v>
                </c:pt>
                <c:pt idx="46">
                  <c:v>0.04</c:v>
                </c:pt>
                <c:pt idx="47">
                  <c:v>0.7</c:v>
                </c:pt>
                <c:pt idx="48">
                  <c:v>0.8</c:v>
                </c:pt>
                <c:pt idx="49">
                  <c:v>0.69</c:v>
                </c:pt>
                <c:pt idx="50">
                  <c:v>0.7</c:v>
                </c:pt>
                <c:pt idx="51">
                  <c:v>0.02</c:v>
                </c:pt>
                <c:pt idx="52">
                  <c:v>0.52</c:v>
                </c:pt>
                <c:pt idx="53">
                  <c:v>0.22</c:v>
                </c:pt>
                <c:pt idx="54">
                  <c:v>0.03</c:v>
                </c:pt>
                <c:pt idx="55">
                  <c:v>0.76</c:v>
                </c:pt>
                <c:pt idx="56">
                  <c:v>0.75</c:v>
                </c:pt>
                <c:pt idx="57">
                  <c:v>0.0</c:v>
                </c:pt>
                <c:pt idx="58">
                  <c:v>0.78</c:v>
                </c:pt>
                <c:pt idx="59">
                  <c:v>0.04</c:v>
                </c:pt>
                <c:pt idx="60">
                  <c:v>0.03</c:v>
                </c:pt>
                <c:pt idx="61">
                  <c:v>0.55</c:v>
                </c:pt>
                <c:pt idx="62">
                  <c:v>0.82</c:v>
                </c:pt>
                <c:pt idx="63">
                  <c:v>0.82</c:v>
                </c:pt>
                <c:pt idx="64">
                  <c:v>0.03</c:v>
                </c:pt>
                <c:pt idx="65">
                  <c:v>0.85</c:v>
                </c:pt>
                <c:pt idx="66">
                  <c:v>0.85</c:v>
                </c:pt>
                <c:pt idx="67">
                  <c:v>0.81</c:v>
                </c:pt>
                <c:pt idx="68">
                  <c:v>0.02</c:v>
                </c:pt>
                <c:pt idx="69">
                  <c:v>0.79</c:v>
                </c:pt>
                <c:pt idx="70">
                  <c:v>0.68</c:v>
                </c:pt>
                <c:pt idx="71">
                  <c:v>0.7</c:v>
                </c:pt>
                <c:pt idx="72">
                  <c:v>0.82</c:v>
                </c:pt>
                <c:pt idx="73">
                  <c:v>0.73</c:v>
                </c:pt>
                <c:pt idx="74">
                  <c:v>0.86</c:v>
                </c:pt>
                <c:pt idx="75">
                  <c:v>0.85</c:v>
                </c:pt>
                <c:pt idx="76">
                  <c:v>0.73</c:v>
                </c:pt>
                <c:pt idx="77">
                  <c:v>0.74</c:v>
                </c:pt>
                <c:pt idx="78">
                  <c:v>0.74</c:v>
                </c:pt>
                <c:pt idx="79">
                  <c:v>0.74</c:v>
                </c:pt>
                <c:pt idx="80">
                  <c:v>0.78</c:v>
                </c:pt>
                <c:pt idx="81">
                  <c:v>0.7</c:v>
                </c:pt>
                <c:pt idx="82">
                  <c:v>0.72</c:v>
                </c:pt>
                <c:pt idx="83">
                  <c:v>0.8</c:v>
                </c:pt>
                <c:pt idx="84">
                  <c:v>0.04</c:v>
                </c:pt>
                <c:pt idx="85">
                  <c:v>0.8</c:v>
                </c:pt>
                <c:pt idx="86">
                  <c:v>0.78</c:v>
                </c:pt>
                <c:pt idx="87">
                  <c:v>0.81</c:v>
                </c:pt>
                <c:pt idx="88">
                  <c:v>0.81</c:v>
                </c:pt>
                <c:pt idx="89">
                  <c:v>0.82</c:v>
                </c:pt>
                <c:pt idx="90">
                  <c:v>0.82</c:v>
                </c:pt>
                <c:pt idx="91">
                  <c:v>0.83</c:v>
                </c:pt>
                <c:pt idx="92">
                  <c:v>0.83</c:v>
                </c:pt>
                <c:pt idx="93">
                  <c:v>0.75</c:v>
                </c:pt>
                <c:pt idx="94">
                  <c:v>0.74</c:v>
                </c:pt>
                <c:pt idx="95">
                  <c:v>0.81</c:v>
                </c:pt>
                <c:pt idx="96">
                  <c:v>0.81</c:v>
                </c:pt>
                <c:pt idx="97">
                  <c:v>0.81</c:v>
                </c:pt>
                <c:pt idx="98">
                  <c:v>0.73</c:v>
                </c:pt>
                <c:pt idx="99">
                  <c:v>0.73</c:v>
                </c:pt>
                <c:pt idx="100">
                  <c:v>0.7</c:v>
                </c:pt>
                <c:pt idx="101">
                  <c:v>0.72</c:v>
                </c:pt>
                <c:pt idx="102">
                  <c:v>0.7</c:v>
                </c:pt>
                <c:pt idx="103">
                  <c:v>0.74</c:v>
                </c:pt>
                <c:pt idx="104">
                  <c:v>0.76</c:v>
                </c:pt>
                <c:pt idx="105">
                  <c:v>0.81</c:v>
                </c:pt>
                <c:pt idx="106">
                  <c:v>0.79</c:v>
                </c:pt>
                <c:pt idx="107">
                  <c:v>0.82</c:v>
                </c:pt>
                <c:pt idx="108">
                  <c:v>0.82</c:v>
                </c:pt>
                <c:pt idx="109">
                  <c:v>0.82</c:v>
                </c:pt>
                <c:pt idx="110">
                  <c:v>0.65</c:v>
                </c:pt>
                <c:pt idx="111">
                  <c:v>0.66</c:v>
                </c:pt>
                <c:pt idx="112">
                  <c:v>0.65</c:v>
                </c:pt>
                <c:pt idx="113">
                  <c:v>0.82</c:v>
                </c:pt>
                <c:pt idx="114">
                  <c:v>0.82</c:v>
                </c:pt>
                <c:pt idx="115">
                  <c:v>0.83</c:v>
                </c:pt>
                <c:pt idx="116">
                  <c:v>0.72</c:v>
                </c:pt>
                <c:pt idx="117">
                  <c:v>0.74</c:v>
                </c:pt>
                <c:pt idx="118">
                  <c:v>0.8</c:v>
                </c:pt>
                <c:pt idx="119">
                  <c:v>0.78</c:v>
                </c:pt>
                <c:pt idx="120">
                  <c:v>0.79</c:v>
                </c:pt>
                <c:pt idx="121">
                  <c:v>0.02</c:v>
                </c:pt>
                <c:pt idx="122">
                  <c:v>0.64</c:v>
                </c:pt>
                <c:pt idx="123">
                  <c:v>0.73</c:v>
                </c:pt>
                <c:pt idx="124">
                  <c:v>0.68</c:v>
                </c:pt>
                <c:pt idx="125">
                  <c:v>0.8</c:v>
                </c:pt>
                <c:pt idx="126">
                  <c:v>0.8</c:v>
                </c:pt>
                <c:pt idx="127">
                  <c:v>0.77</c:v>
                </c:pt>
                <c:pt idx="128">
                  <c:v>0.74</c:v>
                </c:pt>
                <c:pt idx="129">
                  <c:v>0.74</c:v>
                </c:pt>
                <c:pt idx="130">
                  <c:v>0.74</c:v>
                </c:pt>
                <c:pt idx="131">
                  <c:v>0.71</c:v>
                </c:pt>
                <c:pt idx="132">
                  <c:v>0.03</c:v>
                </c:pt>
                <c:pt idx="133">
                  <c:v>0.7</c:v>
                </c:pt>
                <c:pt idx="134">
                  <c:v>0.01</c:v>
                </c:pt>
                <c:pt idx="135">
                  <c:v>0.01</c:v>
                </c:pt>
                <c:pt idx="136">
                  <c:v>0.77</c:v>
                </c:pt>
                <c:pt idx="137">
                  <c:v>0.77</c:v>
                </c:pt>
                <c:pt idx="138">
                  <c:v>0.33</c:v>
                </c:pt>
                <c:pt idx="139">
                  <c:v>0.69</c:v>
                </c:pt>
                <c:pt idx="140">
                  <c:v>0.77</c:v>
                </c:pt>
                <c:pt idx="141">
                  <c:v>0.77</c:v>
                </c:pt>
                <c:pt idx="142">
                  <c:v>0.14</c:v>
                </c:pt>
                <c:pt idx="143">
                  <c:v>0.12</c:v>
                </c:pt>
                <c:pt idx="144">
                  <c:v>0.82</c:v>
                </c:pt>
                <c:pt idx="145">
                  <c:v>0.11</c:v>
                </c:pt>
                <c:pt idx="146">
                  <c:v>0.81</c:v>
                </c:pt>
                <c:pt idx="147">
                  <c:v>0.05</c:v>
                </c:pt>
                <c:pt idx="148">
                  <c:v>0.05</c:v>
                </c:pt>
                <c:pt idx="149">
                  <c:v>0.04</c:v>
                </c:pt>
                <c:pt idx="150">
                  <c:v>0.04</c:v>
                </c:pt>
                <c:pt idx="151">
                  <c:v>0.72</c:v>
                </c:pt>
                <c:pt idx="152">
                  <c:v>0.73</c:v>
                </c:pt>
                <c:pt idx="153">
                  <c:v>0.74</c:v>
                </c:pt>
                <c:pt idx="154">
                  <c:v>0.85</c:v>
                </c:pt>
                <c:pt idx="155">
                  <c:v>0.85</c:v>
                </c:pt>
                <c:pt idx="156">
                  <c:v>0.85</c:v>
                </c:pt>
                <c:pt idx="157">
                  <c:v>0.8</c:v>
                </c:pt>
                <c:pt idx="158">
                  <c:v>0.83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'Fig3AB, S6, S7ABC'!$P$205:$P$206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'Fig3AB, S6, S7ABC'!$Q$205:$Q$206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v>horiz line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'Fig3AB, S6, S7ABC'!$P$200:$P$201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'Fig3AB, S6, S7ABC'!$Q$200:$Q$201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0"/>
        </c:ser>
        <c:ser>
          <c:idx val="3"/>
          <c:order val="3"/>
          <c:tx>
            <c:v>vert line</c:v>
          </c:tx>
          <c:spPr>
            <a:ln w="47625">
              <a:noFill/>
            </a:ln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chemeClr val="accent1"/>
                </a:solidFill>
              </a:ln>
            </c:spPr>
          </c:dPt>
          <c:xVal>
            <c:numRef>
              <c:f>'Fig3AB, S6, S7ABC'!$P$197:$P$198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'Fig3AB, S6, S7ABC'!$Q$197:$Q$198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503848"/>
        <c:axId val="-2128316632"/>
      </c:scatterChart>
      <c:valAx>
        <c:axId val="-2129503848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No parameter testing or iteration	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8316632"/>
        <c:crosses val="autoZero"/>
        <c:crossBetween val="midCat"/>
        <c:majorUnit val="0.2"/>
      </c:valAx>
      <c:valAx>
        <c:axId val="-2128316632"/>
        <c:scaling>
          <c:orientation val="minMax"/>
          <c:max val="1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 baseline="0"/>
                  <a:t>Parameter-testing, iteration of heavy-atom search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017751482046853"/>
              <c:y val="0.1162789966291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9503848"/>
        <c:crosses val="autoZero"/>
        <c:crossBetween val="midCat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71123949743"/>
          <c:y val="0.104656319290466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v>values</c:v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'Fig3AB, S6, S7ABC'!$G$7:$G$165</c:f>
              <c:numCache>
                <c:formatCode>General</c:formatCode>
                <c:ptCount val="159"/>
                <c:pt idx="0">
                  <c:v>0.3</c:v>
                </c:pt>
                <c:pt idx="1">
                  <c:v>0.25</c:v>
                </c:pt>
                <c:pt idx="2">
                  <c:v>0.77</c:v>
                </c:pt>
                <c:pt idx="3">
                  <c:v>0.67</c:v>
                </c:pt>
                <c:pt idx="4">
                  <c:v>0.01</c:v>
                </c:pt>
                <c:pt idx="5">
                  <c:v>0.79</c:v>
                </c:pt>
                <c:pt idx="6">
                  <c:v>0.76</c:v>
                </c:pt>
                <c:pt idx="7">
                  <c:v>0.84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0.01</c:v>
                </c:pt>
                <c:pt idx="12">
                  <c:v>0.02</c:v>
                </c:pt>
                <c:pt idx="13">
                  <c:v>0.74</c:v>
                </c:pt>
                <c:pt idx="14">
                  <c:v>0.02</c:v>
                </c:pt>
                <c:pt idx="15">
                  <c:v>0.79</c:v>
                </c:pt>
                <c:pt idx="16">
                  <c:v>-0.01</c:v>
                </c:pt>
                <c:pt idx="17">
                  <c:v>0.02</c:v>
                </c:pt>
                <c:pt idx="18">
                  <c:v>0.83</c:v>
                </c:pt>
                <c:pt idx="19">
                  <c:v>0.84</c:v>
                </c:pt>
                <c:pt idx="20">
                  <c:v>0.83</c:v>
                </c:pt>
                <c:pt idx="21">
                  <c:v>0.0</c:v>
                </c:pt>
                <c:pt idx="22">
                  <c:v>0.91</c:v>
                </c:pt>
                <c:pt idx="23">
                  <c:v>0.01</c:v>
                </c:pt>
                <c:pt idx="24">
                  <c:v>0.0</c:v>
                </c:pt>
                <c:pt idx="25">
                  <c:v>0.85</c:v>
                </c:pt>
                <c:pt idx="26">
                  <c:v>0.66</c:v>
                </c:pt>
                <c:pt idx="27">
                  <c:v>0.79</c:v>
                </c:pt>
                <c:pt idx="28">
                  <c:v>0.78</c:v>
                </c:pt>
                <c:pt idx="29">
                  <c:v>0.85</c:v>
                </c:pt>
                <c:pt idx="30">
                  <c:v>0.0</c:v>
                </c:pt>
                <c:pt idx="31">
                  <c:v>0.02</c:v>
                </c:pt>
                <c:pt idx="32">
                  <c:v>-0.01</c:v>
                </c:pt>
                <c:pt idx="33">
                  <c:v>0.46</c:v>
                </c:pt>
                <c:pt idx="34">
                  <c:v>0.78</c:v>
                </c:pt>
                <c:pt idx="35">
                  <c:v>0.03</c:v>
                </c:pt>
                <c:pt idx="36">
                  <c:v>0.65</c:v>
                </c:pt>
                <c:pt idx="37">
                  <c:v>0.02</c:v>
                </c:pt>
                <c:pt idx="38">
                  <c:v>0.08</c:v>
                </c:pt>
                <c:pt idx="39">
                  <c:v>0.8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0.04</c:v>
                </c:pt>
                <c:pt idx="44">
                  <c:v>0.71</c:v>
                </c:pt>
                <c:pt idx="45">
                  <c:v>0.02</c:v>
                </c:pt>
                <c:pt idx="46">
                  <c:v>0.02</c:v>
                </c:pt>
                <c:pt idx="47">
                  <c:v>0.01</c:v>
                </c:pt>
                <c:pt idx="48">
                  <c:v>0.78</c:v>
                </c:pt>
                <c:pt idx="49">
                  <c:v>0.68</c:v>
                </c:pt>
                <c:pt idx="50">
                  <c:v>0.69</c:v>
                </c:pt>
                <c:pt idx="51">
                  <c:v>-0.03</c:v>
                </c:pt>
                <c:pt idx="52">
                  <c:v>0.32</c:v>
                </c:pt>
                <c:pt idx="53">
                  <c:v>0.03</c:v>
                </c:pt>
                <c:pt idx="54">
                  <c:v>0.04</c:v>
                </c:pt>
                <c:pt idx="55">
                  <c:v>0.8</c:v>
                </c:pt>
                <c:pt idx="56">
                  <c:v>0.01</c:v>
                </c:pt>
                <c:pt idx="57">
                  <c:v>0.01</c:v>
                </c:pt>
                <c:pt idx="58">
                  <c:v>0.02</c:v>
                </c:pt>
                <c:pt idx="59">
                  <c:v>0.06</c:v>
                </c:pt>
                <c:pt idx="60">
                  <c:v>0.02</c:v>
                </c:pt>
                <c:pt idx="61">
                  <c:v>0.72</c:v>
                </c:pt>
                <c:pt idx="62">
                  <c:v>0.02</c:v>
                </c:pt>
                <c:pt idx="63">
                  <c:v>0.02</c:v>
                </c:pt>
                <c:pt idx="64">
                  <c:v>0.02</c:v>
                </c:pt>
                <c:pt idx="65">
                  <c:v>0.84</c:v>
                </c:pt>
                <c:pt idx="66">
                  <c:v>0.83</c:v>
                </c:pt>
                <c:pt idx="67">
                  <c:v>0.77</c:v>
                </c:pt>
                <c:pt idx="68">
                  <c:v>0.27</c:v>
                </c:pt>
                <c:pt idx="69">
                  <c:v>0.79</c:v>
                </c:pt>
                <c:pt idx="70">
                  <c:v>0.01</c:v>
                </c:pt>
                <c:pt idx="71">
                  <c:v>0.66</c:v>
                </c:pt>
                <c:pt idx="72">
                  <c:v>0.85</c:v>
                </c:pt>
                <c:pt idx="73">
                  <c:v>0.02</c:v>
                </c:pt>
                <c:pt idx="74">
                  <c:v>0.83</c:v>
                </c:pt>
                <c:pt idx="75">
                  <c:v>0.03</c:v>
                </c:pt>
                <c:pt idx="76">
                  <c:v>0.71</c:v>
                </c:pt>
                <c:pt idx="77">
                  <c:v>0.71</c:v>
                </c:pt>
                <c:pt idx="78">
                  <c:v>0.7</c:v>
                </c:pt>
                <c:pt idx="79">
                  <c:v>0.7</c:v>
                </c:pt>
                <c:pt idx="80">
                  <c:v>0.78</c:v>
                </c:pt>
                <c:pt idx="81">
                  <c:v>0.43</c:v>
                </c:pt>
                <c:pt idx="82">
                  <c:v>0.77</c:v>
                </c:pt>
                <c:pt idx="83">
                  <c:v>0.78</c:v>
                </c:pt>
                <c:pt idx="84">
                  <c:v>0.0</c:v>
                </c:pt>
                <c:pt idx="85">
                  <c:v>0.73</c:v>
                </c:pt>
                <c:pt idx="86">
                  <c:v>0.02</c:v>
                </c:pt>
                <c:pt idx="87">
                  <c:v>0.78</c:v>
                </c:pt>
                <c:pt idx="88">
                  <c:v>0.78</c:v>
                </c:pt>
                <c:pt idx="89">
                  <c:v>0.78</c:v>
                </c:pt>
                <c:pt idx="90">
                  <c:v>0.79</c:v>
                </c:pt>
                <c:pt idx="91">
                  <c:v>0.8</c:v>
                </c:pt>
                <c:pt idx="92">
                  <c:v>0.79</c:v>
                </c:pt>
                <c:pt idx="93">
                  <c:v>0.0</c:v>
                </c:pt>
                <c:pt idx="94">
                  <c:v>0.72</c:v>
                </c:pt>
                <c:pt idx="95">
                  <c:v>0.01</c:v>
                </c:pt>
                <c:pt idx="96">
                  <c:v>0.81</c:v>
                </c:pt>
                <c:pt idx="97">
                  <c:v>0.01</c:v>
                </c:pt>
                <c:pt idx="98">
                  <c:v>0.71</c:v>
                </c:pt>
                <c:pt idx="99">
                  <c:v>0.69</c:v>
                </c:pt>
                <c:pt idx="100">
                  <c:v>0.01</c:v>
                </c:pt>
                <c:pt idx="101">
                  <c:v>0.69</c:v>
                </c:pt>
                <c:pt idx="102">
                  <c:v>0.02</c:v>
                </c:pt>
                <c:pt idx="103">
                  <c:v>0.77</c:v>
                </c:pt>
                <c:pt idx="104">
                  <c:v>0.79</c:v>
                </c:pt>
                <c:pt idx="105">
                  <c:v>0.79</c:v>
                </c:pt>
                <c:pt idx="106">
                  <c:v>0.78</c:v>
                </c:pt>
                <c:pt idx="107">
                  <c:v>0.01</c:v>
                </c:pt>
                <c:pt idx="108">
                  <c:v>0.82</c:v>
                </c:pt>
                <c:pt idx="109">
                  <c:v>0.01</c:v>
                </c:pt>
                <c:pt idx="110">
                  <c:v>0.62</c:v>
                </c:pt>
                <c:pt idx="111">
                  <c:v>0.63</c:v>
                </c:pt>
                <c:pt idx="112">
                  <c:v>0.63</c:v>
                </c:pt>
                <c:pt idx="113">
                  <c:v>0.02</c:v>
                </c:pt>
                <c:pt idx="114">
                  <c:v>0.02</c:v>
                </c:pt>
                <c:pt idx="115">
                  <c:v>0.02</c:v>
                </c:pt>
                <c:pt idx="116">
                  <c:v>0.01</c:v>
                </c:pt>
                <c:pt idx="117">
                  <c:v>0.77</c:v>
                </c:pt>
                <c:pt idx="118">
                  <c:v>0.81</c:v>
                </c:pt>
                <c:pt idx="119">
                  <c:v>0.0</c:v>
                </c:pt>
                <c:pt idx="120">
                  <c:v>0.8</c:v>
                </c:pt>
                <c:pt idx="121">
                  <c:v>0.01</c:v>
                </c:pt>
                <c:pt idx="122">
                  <c:v>0.47</c:v>
                </c:pt>
                <c:pt idx="123">
                  <c:v>0.74</c:v>
                </c:pt>
                <c:pt idx="124">
                  <c:v>0.02</c:v>
                </c:pt>
                <c:pt idx="125">
                  <c:v>0.79</c:v>
                </c:pt>
                <c:pt idx="126">
                  <c:v>0.8</c:v>
                </c:pt>
                <c:pt idx="127">
                  <c:v>0.77</c:v>
                </c:pt>
                <c:pt idx="128">
                  <c:v>0.69</c:v>
                </c:pt>
                <c:pt idx="129">
                  <c:v>0.01</c:v>
                </c:pt>
                <c:pt idx="130">
                  <c:v>0.74</c:v>
                </c:pt>
                <c:pt idx="131">
                  <c:v>0.72</c:v>
                </c:pt>
                <c:pt idx="132">
                  <c:v>0.0</c:v>
                </c:pt>
                <c:pt idx="133">
                  <c:v>0.02</c:v>
                </c:pt>
                <c:pt idx="134">
                  <c:v>0.01</c:v>
                </c:pt>
                <c:pt idx="135">
                  <c:v>0.03</c:v>
                </c:pt>
                <c:pt idx="136">
                  <c:v>0.01</c:v>
                </c:pt>
                <c:pt idx="137">
                  <c:v>0.76</c:v>
                </c:pt>
                <c:pt idx="138">
                  <c:v>0.02</c:v>
                </c:pt>
                <c:pt idx="139">
                  <c:v>0.03</c:v>
                </c:pt>
                <c:pt idx="140">
                  <c:v>0.01</c:v>
                </c:pt>
                <c:pt idx="141">
                  <c:v>0.01</c:v>
                </c:pt>
                <c:pt idx="142">
                  <c:v>0.06</c:v>
                </c:pt>
                <c:pt idx="143">
                  <c:v>0.06</c:v>
                </c:pt>
                <c:pt idx="144">
                  <c:v>0.78</c:v>
                </c:pt>
                <c:pt idx="145">
                  <c:v>0.05</c:v>
                </c:pt>
                <c:pt idx="146">
                  <c:v>0.79</c:v>
                </c:pt>
                <c:pt idx="147">
                  <c:v>0.03</c:v>
                </c:pt>
                <c:pt idx="148">
                  <c:v>0.02</c:v>
                </c:pt>
                <c:pt idx="149">
                  <c:v>0.03</c:v>
                </c:pt>
                <c:pt idx="150">
                  <c:v>0.03</c:v>
                </c:pt>
                <c:pt idx="151">
                  <c:v>0.02</c:v>
                </c:pt>
                <c:pt idx="152">
                  <c:v>0.74</c:v>
                </c:pt>
                <c:pt idx="153">
                  <c:v>0.74</c:v>
                </c:pt>
                <c:pt idx="154">
                  <c:v>0.79</c:v>
                </c:pt>
                <c:pt idx="155">
                  <c:v>0.02</c:v>
                </c:pt>
                <c:pt idx="156">
                  <c:v>0.85</c:v>
                </c:pt>
                <c:pt idx="157">
                  <c:v>0.77</c:v>
                </c:pt>
                <c:pt idx="158">
                  <c:v>0.03</c:v>
                </c:pt>
              </c:numCache>
            </c:numRef>
          </c:xVal>
          <c:yVal>
            <c:numRef>
              <c:f>'Fig3AB, S6, S7ABC'!$F$7:$F$165</c:f>
              <c:numCache>
                <c:formatCode>General</c:formatCode>
                <c:ptCount val="159"/>
                <c:pt idx="0">
                  <c:v>0.35</c:v>
                </c:pt>
                <c:pt idx="1">
                  <c:v>0.68</c:v>
                </c:pt>
                <c:pt idx="2">
                  <c:v>0.77</c:v>
                </c:pt>
                <c:pt idx="3">
                  <c:v>0.68</c:v>
                </c:pt>
                <c:pt idx="4">
                  <c:v>0.14</c:v>
                </c:pt>
                <c:pt idx="5">
                  <c:v>0.8</c:v>
                </c:pt>
                <c:pt idx="6">
                  <c:v>0.75</c:v>
                </c:pt>
                <c:pt idx="7">
                  <c:v>0.84</c:v>
                </c:pt>
                <c:pt idx="8">
                  <c:v>0.85</c:v>
                </c:pt>
                <c:pt idx="9">
                  <c:v>0.85</c:v>
                </c:pt>
                <c:pt idx="10">
                  <c:v>0.83</c:v>
                </c:pt>
                <c:pt idx="11">
                  <c:v>0.0</c:v>
                </c:pt>
                <c:pt idx="12">
                  <c:v>0.03</c:v>
                </c:pt>
                <c:pt idx="13">
                  <c:v>0.73</c:v>
                </c:pt>
                <c:pt idx="14">
                  <c:v>0.78</c:v>
                </c:pt>
                <c:pt idx="15">
                  <c:v>0.79</c:v>
                </c:pt>
                <c:pt idx="16">
                  <c:v>0.28</c:v>
                </c:pt>
                <c:pt idx="17">
                  <c:v>0.69</c:v>
                </c:pt>
                <c:pt idx="18">
                  <c:v>0.83</c:v>
                </c:pt>
                <c:pt idx="19">
                  <c:v>0.86</c:v>
                </c:pt>
                <c:pt idx="20">
                  <c:v>0.83</c:v>
                </c:pt>
                <c:pt idx="21">
                  <c:v>0.88</c:v>
                </c:pt>
                <c:pt idx="22">
                  <c:v>0.9</c:v>
                </c:pt>
                <c:pt idx="23">
                  <c:v>0.34</c:v>
                </c:pt>
                <c:pt idx="24">
                  <c:v>0.84</c:v>
                </c:pt>
                <c:pt idx="25">
                  <c:v>0.83</c:v>
                </c:pt>
                <c:pt idx="26">
                  <c:v>0.67</c:v>
                </c:pt>
                <c:pt idx="27">
                  <c:v>0.79</c:v>
                </c:pt>
                <c:pt idx="28">
                  <c:v>0.78</c:v>
                </c:pt>
                <c:pt idx="29">
                  <c:v>0.85</c:v>
                </c:pt>
                <c:pt idx="30">
                  <c:v>0.19</c:v>
                </c:pt>
                <c:pt idx="31">
                  <c:v>0.0</c:v>
                </c:pt>
                <c:pt idx="32">
                  <c:v>0.01</c:v>
                </c:pt>
                <c:pt idx="33">
                  <c:v>0.64</c:v>
                </c:pt>
                <c:pt idx="34">
                  <c:v>0.78</c:v>
                </c:pt>
                <c:pt idx="35">
                  <c:v>0.0</c:v>
                </c:pt>
                <c:pt idx="36">
                  <c:v>0.65</c:v>
                </c:pt>
                <c:pt idx="37">
                  <c:v>0.05</c:v>
                </c:pt>
                <c:pt idx="38">
                  <c:v>0.13</c:v>
                </c:pt>
                <c:pt idx="39">
                  <c:v>0.8</c:v>
                </c:pt>
                <c:pt idx="40">
                  <c:v>0.0</c:v>
                </c:pt>
                <c:pt idx="41">
                  <c:v>0.02</c:v>
                </c:pt>
                <c:pt idx="42">
                  <c:v>0.01</c:v>
                </c:pt>
                <c:pt idx="43">
                  <c:v>0.06</c:v>
                </c:pt>
                <c:pt idx="44">
                  <c:v>0.72</c:v>
                </c:pt>
                <c:pt idx="45">
                  <c:v>0.69</c:v>
                </c:pt>
                <c:pt idx="46">
                  <c:v>0.01</c:v>
                </c:pt>
                <c:pt idx="47">
                  <c:v>0.2</c:v>
                </c:pt>
                <c:pt idx="48">
                  <c:v>0.77</c:v>
                </c:pt>
                <c:pt idx="49">
                  <c:v>0.69</c:v>
                </c:pt>
                <c:pt idx="50">
                  <c:v>0.68</c:v>
                </c:pt>
                <c:pt idx="51">
                  <c:v>-0.01</c:v>
                </c:pt>
                <c:pt idx="52">
                  <c:v>0.29</c:v>
                </c:pt>
                <c:pt idx="53">
                  <c:v>0.11</c:v>
                </c:pt>
                <c:pt idx="54">
                  <c:v>0.04</c:v>
                </c:pt>
                <c:pt idx="55">
                  <c:v>0.8</c:v>
                </c:pt>
                <c:pt idx="56">
                  <c:v>0.31</c:v>
                </c:pt>
                <c:pt idx="57">
                  <c:v>0.0</c:v>
                </c:pt>
                <c:pt idx="58">
                  <c:v>0.81</c:v>
                </c:pt>
                <c:pt idx="59">
                  <c:v>0.03</c:v>
                </c:pt>
                <c:pt idx="60">
                  <c:v>0.0</c:v>
                </c:pt>
                <c:pt idx="61">
                  <c:v>0.71</c:v>
                </c:pt>
                <c:pt idx="62">
                  <c:v>0.83</c:v>
                </c:pt>
                <c:pt idx="63">
                  <c:v>0.81</c:v>
                </c:pt>
                <c:pt idx="64">
                  <c:v>0.03</c:v>
                </c:pt>
                <c:pt idx="65">
                  <c:v>0.84</c:v>
                </c:pt>
                <c:pt idx="66">
                  <c:v>0.8</c:v>
                </c:pt>
                <c:pt idx="67">
                  <c:v>0.77</c:v>
                </c:pt>
                <c:pt idx="68">
                  <c:v>0.01</c:v>
                </c:pt>
                <c:pt idx="69">
                  <c:v>0.38</c:v>
                </c:pt>
                <c:pt idx="70">
                  <c:v>0.46</c:v>
                </c:pt>
                <c:pt idx="71">
                  <c:v>0.66</c:v>
                </c:pt>
                <c:pt idx="72">
                  <c:v>0.85</c:v>
                </c:pt>
                <c:pt idx="73">
                  <c:v>0.83</c:v>
                </c:pt>
                <c:pt idx="74">
                  <c:v>0.84</c:v>
                </c:pt>
                <c:pt idx="75">
                  <c:v>0.84</c:v>
                </c:pt>
                <c:pt idx="76">
                  <c:v>0.71</c:v>
                </c:pt>
                <c:pt idx="77">
                  <c:v>0.71</c:v>
                </c:pt>
                <c:pt idx="78">
                  <c:v>0.7</c:v>
                </c:pt>
                <c:pt idx="79">
                  <c:v>0.7</c:v>
                </c:pt>
                <c:pt idx="80">
                  <c:v>0.78</c:v>
                </c:pt>
                <c:pt idx="81">
                  <c:v>0.75</c:v>
                </c:pt>
                <c:pt idx="82">
                  <c:v>0.77</c:v>
                </c:pt>
                <c:pt idx="83">
                  <c:v>0.78</c:v>
                </c:pt>
                <c:pt idx="84">
                  <c:v>0.01</c:v>
                </c:pt>
                <c:pt idx="85">
                  <c:v>0.75</c:v>
                </c:pt>
                <c:pt idx="86">
                  <c:v>0.26</c:v>
                </c:pt>
                <c:pt idx="87">
                  <c:v>0.77</c:v>
                </c:pt>
                <c:pt idx="88">
                  <c:v>0.78</c:v>
                </c:pt>
                <c:pt idx="89">
                  <c:v>0.78</c:v>
                </c:pt>
                <c:pt idx="90">
                  <c:v>0.79</c:v>
                </c:pt>
                <c:pt idx="91">
                  <c:v>0.72</c:v>
                </c:pt>
                <c:pt idx="92">
                  <c:v>0.8</c:v>
                </c:pt>
                <c:pt idx="93">
                  <c:v>0.72</c:v>
                </c:pt>
                <c:pt idx="94">
                  <c:v>0.72</c:v>
                </c:pt>
                <c:pt idx="95">
                  <c:v>0.79</c:v>
                </c:pt>
                <c:pt idx="96">
                  <c:v>0.81</c:v>
                </c:pt>
                <c:pt idx="97">
                  <c:v>0.8</c:v>
                </c:pt>
                <c:pt idx="98">
                  <c:v>0.71</c:v>
                </c:pt>
                <c:pt idx="99">
                  <c:v>0.71</c:v>
                </c:pt>
                <c:pt idx="100">
                  <c:v>0.63</c:v>
                </c:pt>
                <c:pt idx="101">
                  <c:v>0.69</c:v>
                </c:pt>
                <c:pt idx="102">
                  <c:v>0.66</c:v>
                </c:pt>
                <c:pt idx="103">
                  <c:v>0.77</c:v>
                </c:pt>
                <c:pt idx="104">
                  <c:v>0.79</c:v>
                </c:pt>
                <c:pt idx="105">
                  <c:v>0.79</c:v>
                </c:pt>
                <c:pt idx="106">
                  <c:v>0.79</c:v>
                </c:pt>
                <c:pt idx="107">
                  <c:v>0.82</c:v>
                </c:pt>
                <c:pt idx="108">
                  <c:v>0.82</c:v>
                </c:pt>
                <c:pt idx="109">
                  <c:v>0.01</c:v>
                </c:pt>
                <c:pt idx="110">
                  <c:v>0.62</c:v>
                </c:pt>
                <c:pt idx="111">
                  <c:v>0.63</c:v>
                </c:pt>
                <c:pt idx="112">
                  <c:v>0.62</c:v>
                </c:pt>
                <c:pt idx="113">
                  <c:v>0.82</c:v>
                </c:pt>
                <c:pt idx="114">
                  <c:v>0.82</c:v>
                </c:pt>
                <c:pt idx="115">
                  <c:v>0.82</c:v>
                </c:pt>
                <c:pt idx="116">
                  <c:v>0.4</c:v>
                </c:pt>
                <c:pt idx="117">
                  <c:v>0.76</c:v>
                </c:pt>
                <c:pt idx="118">
                  <c:v>0.81</c:v>
                </c:pt>
                <c:pt idx="119">
                  <c:v>0.79</c:v>
                </c:pt>
                <c:pt idx="120">
                  <c:v>0.79</c:v>
                </c:pt>
                <c:pt idx="121">
                  <c:v>0.01</c:v>
                </c:pt>
                <c:pt idx="122">
                  <c:v>0.23</c:v>
                </c:pt>
                <c:pt idx="123">
                  <c:v>0.73</c:v>
                </c:pt>
                <c:pt idx="124">
                  <c:v>0.18</c:v>
                </c:pt>
                <c:pt idx="125">
                  <c:v>0.79</c:v>
                </c:pt>
                <c:pt idx="126">
                  <c:v>0.79</c:v>
                </c:pt>
                <c:pt idx="127">
                  <c:v>0.77</c:v>
                </c:pt>
                <c:pt idx="128">
                  <c:v>0.73</c:v>
                </c:pt>
                <c:pt idx="129">
                  <c:v>0.73</c:v>
                </c:pt>
                <c:pt idx="130">
                  <c:v>0.73</c:v>
                </c:pt>
                <c:pt idx="131">
                  <c:v>0.72</c:v>
                </c:pt>
                <c:pt idx="132">
                  <c:v>0.07</c:v>
                </c:pt>
                <c:pt idx="133">
                  <c:v>0.7</c:v>
                </c:pt>
                <c:pt idx="134">
                  <c:v>0.01</c:v>
                </c:pt>
                <c:pt idx="135">
                  <c:v>0.01</c:v>
                </c:pt>
                <c:pt idx="136">
                  <c:v>0.76</c:v>
                </c:pt>
                <c:pt idx="137">
                  <c:v>0.75</c:v>
                </c:pt>
                <c:pt idx="138">
                  <c:v>0.22</c:v>
                </c:pt>
                <c:pt idx="139">
                  <c:v>0.04</c:v>
                </c:pt>
                <c:pt idx="140">
                  <c:v>0.72</c:v>
                </c:pt>
                <c:pt idx="141">
                  <c:v>0.72</c:v>
                </c:pt>
                <c:pt idx="142">
                  <c:v>0.06</c:v>
                </c:pt>
                <c:pt idx="143">
                  <c:v>0.07</c:v>
                </c:pt>
                <c:pt idx="144">
                  <c:v>0.78</c:v>
                </c:pt>
                <c:pt idx="145">
                  <c:v>0.04</c:v>
                </c:pt>
                <c:pt idx="146">
                  <c:v>0.78</c:v>
                </c:pt>
                <c:pt idx="147">
                  <c:v>0.02</c:v>
                </c:pt>
                <c:pt idx="148">
                  <c:v>0.03</c:v>
                </c:pt>
                <c:pt idx="149">
                  <c:v>0.04</c:v>
                </c:pt>
                <c:pt idx="150">
                  <c:v>0.03</c:v>
                </c:pt>
                <c:pt idx="151">
                  <c:v>0.73</c:v>
                </c:pt>
                <c:pt idx="152">
                  <c:v>0.74</c:v>
                </c:pt>
                <c:pt idx="153">
                  <c:v>0.74</c:v>
                </c:pt>
                <c:pt idx="154">
                  <c:v>0.83</c:v>
                </c:pt>
                <c:pt idx="155">
                  <c:v>0.84</c:v>
                </c:pt>
                <c:pt idx="156">
                  <c:v>0.84</c:v>
                </c:pt>
                <c:pt idx="157">
                  <c:v>0.77</c:v>
                </c:pt>
                <c:pt idx="158">
                  <c:v>0.82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'Fig3AB, S6, S7ABC'!$P$205:$P$206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'Fig3AB, S6, S7ABC'!$Q$205:$Q$206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v>horiz line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'Fig3AB, S6, S7ABC'!$P$200:$P$201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'Fig3AB, S6, S7ABC'!$Q$200:$Q$201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0"/>
        </c:ser>
        <c:ser>
          <c:idx val="3"/>
          <c:order val="3"/>
          <c:tx>
            <c:v>vert line</c:v>
          </c:tx>
          <c:spPr>
            <a:ln w="47625">
              <a:noFill/>
            </a:ln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chemeClr val="accent1"/>
                </a:solidFill>
              </a:ln>
            </c:spPr>
          </c:dPt>
          <c:xVal>
            <c:numRef>
              <c:f>'Fig3AB, S6, S7ABC'!$P$197:$P$198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'Fig3AB, S6, S7ABC'!$Q$197:$Q$198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8461288"/>
        <c:axId val="-2127957032"/>
      </c:scatterChart>
      <c:valAx>
        <c:axId val="-2128461288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Dual space substructure search	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7957032"/>
        <c:crosses val="autoZero"/>
        <c:crossBetween val="midCat"/>
        <c:majorUnit val="0.2"/>
      </c:valAx>
      <c:valAx>
        <c:axId val="-2127957032"/>
        <c:scaling>
          <c:orientation val="minMax"/>
          <c:max val="1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 baseline="0"/>
                  <a:t>Dual space and likelihood search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0571992199287487"/>
              <c:y val="0.1140600618471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8461288"/>
        <c:crosses val="autoZero"/>
        <c:crossBetween val="midCat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71123949743"/>
          <c:y val="0.104656319290466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v>values</c:v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'Fig3AB, S6, S7ABC'!$H$7:$H$165</c:f>
              <c:numCache>
                <c:formatCode>General</c:formatCode>
                <c:ptCount val="159"/>
                <c:pt idx="0">
                  <c:v>0.77</c:v>
                </c:pt>
                <c:pt idx="1">
                  <c:v>0.67</c:v>
                </c:pt>
                <c:pt idx="2">
                  <c:v>0.75</c:v>
                </c:pt>
                <c:pt idx="3">
                  <c:v>0.68</c:v>
                </c:pt>
                <c:pt idx="4">
                  <c:v>0.2</c:v>
                </c:pt>
                <c:pt idx="5">
                  <c:v>0.75</c:v>
                </c:pt>
                <c:pt idx="6">
                  <c:v>0.72</c:v>
                </c:pt>
                <c:pt idx="7">
                  <c:v>0.83</c:v>
                </c:pt>
                <c:pt idx="8">
                  <c:v>0.84</c:v>
                </c:pt>
                <c:pt idx="9">
                  <c:v>0.84</c:v>
                </c:pt>
                <c:pt idx="10">
                  <c:v>0.8</c:v>
                </c:pt>
                <c:pt idx="11">
                  <c:v>0.0</c:v>
                </c:pt>
                <c:pt idx="12">
                  <c:v>0.67</c:v>
                </c:pt>
                <c:pt idx="13">
                  <c:v>0.69</c:v>
                </c:pt>
                <c:pt idx="14">
                  <c:v>0.76</c:v>
                </c:pt>
                <c:pt idx="15">
                  <c:v>0.77</c:v>
                </c:pt>
                <c:pt idx="16">
                  <c:v>0.73</c:v>
                </c:pt>
                <c:pt idx="17">
                  <c:v>0.73</c:v>
                </c:pt>
                <c:pt idx="18">
                  <c:v>0.85</c:v>
                </c:pt>
                <c:pt idx="19">
                  <c:v>0.86</c:v>
                </c:pt>
                <c:pt idx="20">
                  <c:v>0.85</c:v>
                </c:pt>
                <c:pt idx="21">
                  <c:v>0.86</c:v>
                </c:pt>
                <c:pt idx="22">
                  <c:v>0.86</c:v>
                </c:pt>
                <c:pt idx="23">
                  <c:v>0.84</c:v>
                </c:pt>
                <c:pt idx="24">
                  <c:v>0.82</c:v>
                </c:pt>
                <c:pt idx="25">
                  <c:v>0.83</c:v>
                </c:pt>
                <c:pt idx="26">
                  <c:v>0.71</c:v>
                </c:pt>
                <c:pt idx="27">
                  <c:v>0.77</c:v>
                </c:pt>
                <c:pt idx="28">
                  <c:v>0.77</c:v>
                </c:pt>
                <c:pt idx="29">
                  <c:v>0.8</c:v>
                </c:pt>
                <c:pt idx="30">
                  <c:v>0.0</c:v>
                </c:pt>
                <c:pt idx="31">
                  <c:v>0.04</c:v>
                </c:pt>
                <c:pt idx="32">
                  <c:v>0.59</c:v>
                </c:pt>
                <c:pt idx="33">
                  <c:v>0.64</c:v>
                </c:pt>
                <c:pt idx="34">
                  <c:v>0.8</c:v>
                </c:pt>
                <c:pt idx="35">
                  <c:v>0.05</c:v>
                </c:pt>
                <c:pt idx="36">
                  <c:v>0.66</c:v>
                </c:pt>
                <c:pt idx="37">
                  <c:v>0.24</c:v>
                </c:pt>
                <c:pt idx="38">
                  <c:v>0.8</c:v>
                </c:pt>
                <c:pt idx="39">
                  <c:v>0.81</c:v>
                </c:pt>
                <c:pt idx="40">
                  <c:v>0.0</c:v>
                </c:pt>
                <c:pt idx="41">
                  <c:v>0.35</c:v>
                </c:pt>
                <c:pt idx="42">
                  <c:v>0.0</c:v>
                </c:pt>
                <c:pt idx="43">
                  <c:v>0.04</c:v>
                </c:pt>
                <c:pt idx="44">
                  <c:v>0.73</c:v>
                </c:pt>
                <c:pt idx="45">
                  <c:v>0.71</c:v>
                </c:pt>
                <c:pt idx="46">
                  <c:v>0.04</c:v>
                </c:pt>
                <c:pt idx="47">
                  <c:v>0.71</c:v>
                </c:pt>
                <c:pt idx="48">
                  <c:v>0.82</c:v>
                </c:pt>
                <c:pt idx="49">
                  <c:v>0.69</c:v>
                </c:pt>
                <c:pt idx="50">
                  <c:v>0.7</c:v>
                </c:pt>
                <c:pt idx="51">
                  <c:v>0.0</c:v>
                </c:pt>
                <c:pt idx="52">
                  <c:v>0.7</c:v>
                </c:pt>
                <c:pt idx="53">
                  <c:v>0.06</c:v>
                </c:pt>
                <c:pt idx="54">
                  <c:v>0.03</c:v>
                </c:pt>
                <c:pt idx="55">
                  <c:v>0.78</c:v>
                </c:pt>
                <c:pt idx="56">
                  <c:v>0.76</c:v>
                </c:pt>
                <c:pt idx="57">
                  <c:v>0.0</c:v>
                </c:pt>
                <c:pt idx="58">
                  <c:v>0.78</c:v>
                </c:pt>
                <c:pt idx="59">
                  <c:v>0.04</c:v>
                </c:pt>
                <c:pt idx="60">
                  <c:v>0.04</c:v>
                </c:pt>
                <c:pt idx="61">
                  <c:v>0.55</c:v>
                </c:pt>
                <c:pt idx="62">
                  <c:v>0.82</c:v>
                </c:pt>
                <c:pt idx="63">
                  <c:v>0.82</c:v>
                </c:pt>
                <c:pt idx="64">
                  <c:v>0.03</c:v>
                </c:pt>
                <c:pt idx="65">
                  <c:v>0.85</c:v>
                </c:pt>
                <c:pt idx="66">
                  <c:v>0.84</c:v>
                </c:pt>
                <c:pt idx="67">
                  <c:v>0.81</c:v>
                </c:pt>
                <c:pt idx="68">
                  <c:v>0.04</c:v>
                </c:pt>
                <c:pt idx="69">
                  <c:v>0.77</c:v>
                </c:pt>
                <c:pt idx="70">
                  <c:v>0.67</c:v>
                </c:pt>
                <c:pt idx="71">
                  <c:v>0.7</c:v>
                </c:pt>
                <c:pt idx="72">
                  <c:v>0.82</c:v>
                </c:pt>
                <c:pt idx="73">
                  <c:v>0.72</c:v>
                </c:pt>
                <c:pt idx="74">
                  <c:v>0.86</c:v>
                </c:pt>
                <c:pt idx="75">
                  <c:v>0.85</c:v>
                </c:pt>
                <c:pt idx="76">
                  <c:v>0.73</c:v>
                </c:pt>
                <c:pt idx="77">
                  <c:v>0.75</c:v>
                </c:pt>
                <c:pt idx="78">
                  <c:v>0.74</c:v>
                </c:pt>
                <c:pt idx="79">
                  <c:v>0.74</c:v>
                </c:pt>
                <c:pt idx="80">
                  <c:v>0.78</c:v>
                </c:pt>
                <c:pt idx="81">
                  <c:v>0.7</c:v>
                </c:pt>
                <c:pt idx="82">
                  <c:v>0.72</c:v>
                </c:pt>
                <c:pt idx="83">
                  <c:v>0.8</c:v>
                </c:pt>
                <c:pt idx="84">
                  <c:v>0.04</c:v>
                </c:pt>
                <c:pt idx="85">
                  <c:v>0.81</c:v>
                </c:pt>
                <c:pt idx="86">
                  <c:v>0.8</c:v>
                </c:pt>
                <c:pt idx="87">
                  <c:v>0.81</c:v>
                </c:pt>
                <c:pt idx="88">
                  <c:v>0.81</c:v>
                </c:pt>
                <c:pt idx="89">
                  <c:v>0.82</c:v>
                </c:pt>
                <c:pt idx="90">
                  <c:v>0.82</c:v>
                </c:pt>
                <c:pt idx="91">
                  <c:v>0.83</c:v>
                </c:pt>
                <c:pt idx="92">
                  <c:v>0.82</c:v>
                </c:pt>
                <c:pt idx="93">
                  <c:v>0.75</c:v>
                </c:pt>
                <c:pt idx="94">
                  <c:v>0.74</c:v>
                </c:pt>
                <c:pt idx="95">
                  <c:v>0.81</c:v>
                </c:pt>
                <c:pt idx="96">
                  <c:v>0.81</c:v>
                </c:pt>
                <c:pt idx="97">
                  <c:v>0.81</c:v>
                </c:pt>
                <c:pt idx="98">
                  <c:v>0.73</c:v>
                </c:pt>
                <c:pt idx="99">
                  <c:v>0.73</c:v>
                </c:pt>
                <c:pt idx="100">
                  <c:v>0.7</c:v>
                </c:pt>
                <c:pt idx="101">
                  <c:v>0.72</c:v>
                </c:pt>
                <c:pt idx="102">
                  <c:v>0.68</c:v>
                </c:pt>
                <c:pt idx="103">
                  <c:v>0.8</c:v>
                </c:pt>
                <c:pt idx="104">
                  <c:v>0.8</c:v>
                </c:pt>
                <c:pt idx="105">
                  <c:v>0.81</c:v>
                </c:pt>
                <c:pt idx="106">
                  <c:v>0.79</c:v>
                </c:pt>
                <c:pt idx="107">
                  <c:v>0.83</c:v>
                </c:pt>
                <c:pt idx="108">
                  <c:v>0.82</c:v>
                </c:pt>
                <c:pt idx="109">
                  <c:v>0.82</c:v>
                </c:pt>
                <c:pt idx="110">
                  <c:v>0.65</c:v>
                </c:pt>
                <c:pt idx="111">
                  <c:v>0.65</c:v>
                </c:pt>
                <c:pt idx="112">
                  <c:v>0.64</c:v>
                </c:pt>
                <c:pt idx="113">
                  <c:v>0.82</c:v>
                </c:pt>
                <c:pt idx="114">
                  <c:v>0.82</c:v>
                </c:pt>
                <c:pt idx="115">
                  <c:v>0.83</c:v>
                </c:pt>
                <c:pt idx="116">
                  <c:v>0.73</c:v>
                </c:pt>
                <c:pt idx="117">
                  <c:v>0.74</c:v>
                </c:pt>
                <c:pt idx="118">
                  <c:v>0.81</c:v>
                </c:pt>
                <c:pt idx="119">
                  <c:v>0.77</c:v>
                </c:pt>
                <c:pt idx="120">
                  <c:v>0.79</c:v>
                </c:pt>
                <c:pt idx="121">
                  <c:v>0.02</c:v>
                </c:pt>
                <c:pt idx="122">
                  <c:v>0.64</c:v>
                </c:pt>
                <c:pt idx="123">
                  <c:v>0.72</c:v>
                </c:pt>
                <c:pt idx="124">
                  <c:v>0.65</c:v>
                </c:pt>
                <c:pt idx="125">
                  <c:v>0.8</c:v>
                </c:pt>
                <c:pt idx="126">
                  <c:v>0.81</c:v>
                </c:pt>
                <c:pt idx="127">
                  <c:v>0.79</c:v>
                </c:pt>
                <c:pt idx="128">
                  <c:v>0.74</c:v>
                </c:pt>
                <c:pt idx="129">
                  <c:v>0.74</c:v>
                </c:pt>
                <c:pt idx="130">
                  <c:v>0.74</c:v>
                </c:pt>
                <c:pt idx="131">
                  <c:v>0.71</c:v>
                </c:pt>
                <c:pt idx="132">
                  <c:v>0.03</c:v>
                </c:pt>
                <c:pt idx="133">
                  <c:v>0.7</c:v>
                </c:pt>
                <c:pt idx="134">
                  <c:v>0.02</c:v>
                </c:pt>
                <c:pt idx="135">
                  <c:v>0.01</c:v>
                </c:pt>
                <c:pt idx="136">
                  <c:v>0.75</c:v>
                </c:pt>
                <c:pt idx="137">
                  <c:v>0.77</c:v>
                </c:pt>
                <c:pt idx="138">
                  <c:v>0.35</c:v>
                </c:pt>
                <c:pt idx="139">
                  <c:v>0.69</c:v>
                </c:pt>
                <c:pt idx="140">
                  <c:v>0.76</c:v>
                </c:pt>
                <c:pt idx="141">
                  <c:v>0.77</c:v>
                </c:pt>
                <c:pt idx="142">
                  <c:v>0.14</c:v>
                </c:pt>
                <c:pt idx="143">
                  <c:v>0.2</c:v>
                </c:pt>
                <c:pt idx="144">
                  <c:v>0.82</c:v>
                </c:pt>
                <c:pt idx="145">
                  <c:v>0.12</c:v>
                </c:pt>
                <c:pt idx="146">
                  <c:v>0.81</c:v>
                </c:pt>
                <c:pt idx="147">
                  <c:v>0.05</c:v>
                </c:pt>
                <c:pt idx="148">
                  <c:v>0.05</c:v>
                </c:pt>
                <c:pt idx="149">
                  <c:v>0.03</c:v>
                </c:pt>
                <c:pt idx="150">
                  <c:v>0.04</c:v>
                </c:pt>
                <c:pt idx="151">
                  <c:v>0.72</c:v>
                </c:pt>
                <c:pt idx="152">
                  <c:v>0.73</c:v>
                </c:pt>
                <c:pt idx="153">
                  <c:v>0.73</c:v>
                </c:pt>
                <c:pt idx="154">
                  <c:v>0.82</c:v>
                </c:pt>
                <c:pt idx="155">
                  <c:v>0.85</c:v>
                </c:pt>
                <c:pt idx="156">
                  <c:v>0.83</c:v>
                </c:pt>
                <c:pt idx="157">
                  <c:v>0.8</c:v>
                </c:pt>
                <c:pt idx="158">
                  <c:v>0.83</c:v>
                </c:pt>
              </c:numCache>
            </c:numRef>
          </c:xVal>
          <c:yVal>
            <c:numRef>
              <c:f>'Fig3AB, S6, S7ABC'!$I$7:$I$165</c:f>
              <c:numCache>
                <c:formatCode>General</c:formatCode>
                <c:ptCount val="159"/>
                <c:pt idx="0">
                  <c:v>0.76</c:v>
                </c:pt>
                <c:pt idx="1">
                  <c:v>0.65</c:v>
                </c:pt>
                <c:pt idx="2">
                  <c:v>0.75</c:v>
                </c:pt>
                <c:pt idx="3">
                  <c:v>0.68</c:v>
                </c:pt>
                <c:pt idx="4">
                  <c:v>0.07</c:v>
                </c:pt>
                <c:pt idx="5">
                  <c:v>0.75</c:v>
                </c:pt>
                <c:pt idx="6">
                  <c:v>0.74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0.79</c:v>
                </c:pt>
                <c:pt idx="11">
                  <c:v>0.0</c:v>
                </c:pt>
                <c:pt idx="12">
                  <c:v>0.67</c:v>
                </c:pt>
                <c:pt idx="13">
                  <c:v>0.69</c:v>
                </c:pt>
                <c:pt idx="14">
                  <c:v>0.76</c:v>
                </c:pt>
                <c:pt idx="15">
                  <c:v>0.77</c:v>
                </c:pt>
                <c:pt idx="16">
                  <c:v>0.7</c:v>
                </c:pt>
                <c:pt idx="17">
                  <c:v>0.73</c:v>
                </c:pt>
                <c:pt idx="18">
                  <c:v>0.85</c:v>
                </c:pt>
                <c:pt idx="19">
                  <c:v>0.86</c:v>
                </c:pt>
                <c:pt idx="20">
                  <c:v>0.85</c:v>
                </c:pt>
                <c:pt idx="21">
                  <c:v>0.87</c:v>
                </c:pt>
                <c:pt idx="22">
                  <c:v>0.86</c:v>
                </c:pt>
                <c:pt idx="23">
                  <c:v>0.78</c:v>
                </c:pt>
                <c:pt idx="24">
                  <c:v>0.82</c:v>
                </c:pt>
                <c:pt idx="25">
                  <c:v>0.83</c:v>
                </c:pt>
                <c:pt idx="26">
                  <c:v>0.71</c:v>
                </c:pt>
                <c:pt idx="27">
                  <c:v>0.77</c:v>
                </c:pt>
                <c:pt idx="28">
                  <c:v>0.77</c:v>
                </c:pt>
                <c:pt idx="29">
                  <c:v>0.8</c:v>
                </c:pt>
                <c:pt idx="30">
                  <c:v>0.02</c:v>
                </c:pt>
                <c:pt idx="31">
                  <c:v>0.04</c:v>
                </c:pt>
                <c:pt idx="32">
                  <c:v>0.38</c:v>
                </c:pt>
                <c:pt idx="33">
                  <c:v>0.64</c:v>
                </c:pt>
                <c:pt idx="34">
                  <c:v>0.8</c:v>
                </c:pt>
                <c:pt idx="35">
                  <c:v>0.05</c:v>
                </c:pt>
                <c:pt idx="36">
                  <c:v>0.66</c:v>
                </c:pt>
                <c:pt idx="37">
                  <c:v>0.2</c:v>
                </c:pt>
                <c:pt idx="38">
                  <c:v>0.8</c:v>
                </c:pt>
                <c:pt idx="39">
                  <c:v>0.81</c:v>
                </c:pt>
                <c:pt idx="40">
                  <c:v>0.0</c:v>
                </c:pt>
                <c:pt idx="41">
                  <c:v>0.34</c:v>
                </c:pt>
                <c:pt idx="42">
                  <c:v>0.0</c:v>
                </c:pt>
                <c:pt idx="43">
                  <c:v>0.05</c:v>
                </c:pt>
                <c:pt idx="44">
                  <c:v>0.73</c:v>
                </c:pt>
                <c:pt idx="45">
                  <c:v>0.71</c:v>
                </c:pt>
                <c:pt idx="46">
                  <c:v>0.04</c:v>
                </c:pt>
                <c:pt idx="47">
                  <c:v>0.7</c:v>
                </c:pt>
                <c:pt idx="48">
                  <c:v>0.82</c:v>
                </c:pt>
                <c:pt idx="49">
                  <c:v>0.69</c:v>
                </c:pt>
                <c:pt idx="50">
                  <c:v>0.69</c:v>
                </c:pt>
                <c:pt idx="51">
                  <c:v>0.04</c:v>
                </c:pt>
                <c:pt idx="52">
                  <c:v>0.43</c:v>
                </c:pt>
                <c:pt idx="53">
                  <c:v>0.22</c:v>
                </c:pt>
                <c:pt idx="54">
                  <c:v>0.03</c:v>
                </c:pt>
                <c:pt idx="55">
                  <c:v>0.77</c:v>
                </c:pt>
                <c:pt idx="56">
                  <c:v>0.75</c:v>
                </c:pt>
                <c:pt idx="57">
                  <c:v>0.02</c:v>
                </c:pt>
                <c:pt idx="58">
                  <c:v>0.78</c:v>
                </c:pt>
                <c:pt idx="59">
                  <c:v>0.04</c:v>
                </c:pt>
                <c:pt idx="60">
                  <c:v>0.03</c:v>
                </c:pt>
                <c:pt idx="61">
                  <c:v>0.54</c:v>
                </c:pt>
                <c:pt idx="62">
                  <c:v>0.82</c:v>
                </c:pt>
                <c:pt idx="63">
                  <c:v>0.82</c:v>
                </c:pt>
                <c:pt idx="64">
                  <c:v>0.03</c:v>
                </c:pt>
                <c:pt idx="65">
                  <c:v>0.85</c:v>
                </c:pt>
                <c:pt idx="66">
                  <c:v>0.85</c:v>
                </c:pt>
                <c:pt idx="67">
                  <c:v>0.81</c:v>
                </c:pt>
                <c:pt idx="68">
                  <c:v>0.04</c:v>
                </c:pt>
                <c:pt idx="69">
                  <c:v>0.77</c:v>
                </c:pt>
                <c:pt idx="70">
                  <c:v>0.68</c:v>
                </c:pt>
                <c:pt idx="71">
                  <c:v>0.71</c:v>
                </c:pt>
                <c:pt idx="72">
                  <c:v>0.82</c:v>
                </c:pt>
                <c:pt idx="73">
                  <c:v>0.73</c:v>
                </c:pt>
                <c:pt idx="74">
                  <c:v>0.86</c:v>
                </c:pt>
                <c:pt idx="75">
                  <c:v>0.85</c:v>
                </c:pt>
                <c:pt idx="76">
                  <c:v>0.73</c:v>
                </c:pt>
                <c:pt idx="77">
                  <c:v>0.74</c:v>
                </c:pt>
                <c:pt idx="78">
                  <c:v>0.74</c:v>
                </c:pt>
                <c:pt idx="79">
                  <c:v>0.74</c:v>
                </c:pt>
                <c:pt idx="80">
                  <c:v>0.78</c:v>
                </c:pt>
                <c:pt idx="81">
                  <c:v>0.7</c:v>
                </c:pt>
                <c:pt idx="82">
                  <c:v>0.71</c:v>
                </c:pt>
                <c:pt idx="83">
                  <c:v>0.8</c:v>
                </c:pt>
                <c:pt idx="84">
                  <c:v>0.05</c:v>
                </c:pt>
                <c:pt idx="85">
                  <c:v>0.78</c:v>
                </c:pt>
                <c:pt idx="86">
                  <c:v>0.8</c:v>
                </c:pt>
                <c:pt idx="87">
                  <c:v>0.81</c:v>
                </c:pt>
                <c:pt idx="88">
                  <c:v>0.81</c:v>
                </c:pt>
                <c:pt idx="89">
                  <c:v>0.82</c:v>
                </c:pt>
                <c:pt idx="90">
                  <c:v>0.82</c:v>
                </c:pt>
                <c:pt idx="91">
                  <c:v>0.83</c:v>
                </c:pt>
                <c:pt idx="92">
                  <c:v>0.82</c:v>
                </c:pt>
                <c:pt idx="93">
                  <c:v>0.75</c:v>
                </c:pt>
                <c:pt idx="94">
                  <c:v>0.75</c:v>
                </c:pt>
                <c:pt idx="95">
                  <c:v>0.81</c:v>
                </c:pt>
                <c:pt idx="96">
                  <c:v>0.81</c:v>
                </c:pt>
                <c:pt idx="97">
                  <c:v>0.81</c:v>
                </c:pt>
                <c:pt idx="98">
                  <c:v>0.73</c:v>
                </c:pt>
                <c:pt idx="99">
                  <c:v>0.73</c:v>
                </c:pt>
                <c:pt idx="100">
                  <c:v>0.61</c:v>
                </c:pt>
                <c:pt idx="101">
                  <c:v>0.71</c:v>
                </c:pt>
                <c:pt idx="102">
                  <c:v>0.61</c:v>
                </c:pt>
                <c:pt idx="103">
                  <c:v>0.81</c:v>
                </c:pt>
                <c:pt idx="104">
                  <c:v>0.76</c:v>
                </c:pt>
                <c:pt idx="105">
                  <c:v>0.81</c:v>
                </c:pt>
                <c:pt idx="106">
                  <c:v>0.79</c:v>
                </c:pt>
                <c:pt idx="107">
                  <c:v>0.83</c:v>
                </c:pt>
                <c:pt idx="108">
                  <c:v>0.82</c:v>
                </c:pt>
                <c:pt idx="109">
                  <c:v>0.82</c:v>
                </c:pt>
                <c:pt idx="110">
                  <c:v>0.65</c:v>
                </c:pt>
                <c:pt idx="111">
                  <c:v>0.65</c:v>
                </c:pt>
                <c:pt idx="112">
                  <c:v>0.64</c:v>
                </c:pt>
                <c:pt idx="113">
                  <c:v>0.82</c:v>
                </c:pt>
                <c:pt idx="114">
                  <c:v>0.82</c:v>
                </c:pt>
                <c:pt idx="115">
                  <c:v>0.83</c:v>
                </c:pt>
                <c:pt idx="116">
                  <c:v>0.73</c:v>
                </c:pt>
                <c:pt idx="117">
                  <c:v>0.74</c:v>
                </c:pt>
                <c:pt idx="118">
                  <c:v>0.8</c:v>
                </c:pt>
                <c:pt idx="119">
                  <c:v>0.77</c:v>
                </c:pt>
                <c:pt idx="120">
                  <c:v>0.79</c:v>
                </c:pt>
                <c:pt idx="121">
                  <c:v>0.02</c:v>
                </c:pt>
                <c:pt idx="122">
                  <c:v>0.69</c:v>
                </c:pt>
                <c:pt idx="123">
                  <c:v>0.73</c:v>
                </c:pt>
                <c:pt idx="124">
                  <c:v>0.68</c:v>
                </c:pt>
                <c:pt idx="125">
                  <c:v>0.8</c:v>
                </c:pt>
                <c:pt idx="126">
                  <c:v>0.8</c:v>
                </c:pt>
                <c:pt idx="127">
                  <c:v>0.79</c:v>
                </c:pt>
                <c:pt idx="128">
                  <c:v>0.74</c:v>
                </c:pt>
                <c:pt idx="129">
                  <c:v>0.74</c:v>
                </c:pt>
                <c:pt idx="130">
                  <c:v>0.74</c:v>
                </c:pt>
                <c:pt idx="131">
                  <c:v>0.71</c:v>
                </c:pt>
                <c:pt idx="132">
                  <c:v>0.02</c:v>
                </c:pt>
                <c:pt idx="133">
                  <c:v>0.7</c:v>
                </c:pt>
                <c:pt idx="134">
                  <c:v>0.0</c:v>
                </c:pt>
                <c:pt idx="135">
                  <c:v>0.01</c:v>
                </c:pt>
                <c:pt idx="136">
                  <c:v>0.77</c:v>
                </c:pt>
                <c:pt idx="137">
                  <c:v>0.77</c:v>
                </c:pt>
                <c:pt idx="138">
                  <c:v>0.35</c:v>
                </c:pt>
                <c:pt idx="139">
                  <c:v>0.69</c:v>
                </c:pt>
                <c:pt idx="140">
                  <c:v>0.77</c:v>
                </c:pt>
                <c:pt idx="141">
                  <c:v>0.77</c:v>
                </c:pt>
                <c:pt idx="142">
                  <c:v>0.14</c:v>
                </c:pt>
                <c:pt idx="143">
                  <c:v>0.2</c:v>
                </c:pt>
                <c:pt idx="144">
                  <c:v>0.81</c:v>
                </c:pt>
                <c:pt idx="145">
                  <c:v>0.23</c:v>
                </c:pt>
                <c:pt idx="146">
                  <c:v>0.81</c:v>
                </c:pt>
                <c:pt idx="147">
                  <c:v>0.05</c:v>
                </c:pt>
                <c:pt idx="148">
                  <c:v>0.05</c:v>
                </c:pt>
                <c:pt idx="149">
                  <c:v>0.04</c:v>
                </c:pt>
                <c:pt idx="150">
                  <c:v>0.04</c:v>
                </c:pt>
                <c:pt idx="151">
                  <c:v>0.73</c:v>
                </c:pt>
                <c:pt idx="152">
                  <c:v>0.73</c:v>
                </c:pt>
                <c:pt idx="153">
                  <c:v>0.74</c:v>
                </c:pt>
                <c:pt idx="154">
                  <c:v>0.85</c:v>
                </c:pt>
                <c:pt idx="155">
                  <c:v>0.85</c:v>
                </c:pt>
                <c:pt idx="156">
                  <c:v>0.85</c:v>
                </c:pt>
                <c:pt idx="157">
                  <c:v>0.8</c:v>
                </c:pt>
                <c:pt idx="158">
                  <c:v>0.83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'Fig3AB, S6, S7ABC'!$P$205:$P$206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'Fig3AB, S6, S7ABC'!$Q$205:$Q$206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v>horiz line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'Fig3AB, S6, S7ABC'!$P$200:$P$201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'Fig3AB, S6, S7ABC'!$Q$200:$Q$201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0"/>
        </c:ser>
        <c:ser>
          <c:idx val="3"/>
          <c:order val="3"/>
          <c:tx>
            <c:v>vert line</c:v>
          </c:tx>
          <c:spPr>
            <a:ln w="47625">
              <a:noFill/>
            </a:ln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chemeClr val="accent1"/>
                </a:solidFill>
              </a:ln>
            </c:spPr>
          </c:dPt>
          <c:xVal>
            <c:numRef>
              <c:f>'Fig3AB, S6, S7ABC'!$P$197:$P$198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'Fig3AB, S6, S7ABC'!$Q$197:$Q$198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674856"/>
        <c:axId val="-2128902520"/>
      </c:scatterChart>
      <c:valAx>
        <c:axId val="2131674856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Extreme_dm</a:t>
                </a:r>
                <a:r>
                  <a:rPr lang="en-US" sz="2000" baseline="0"/>
                  <a:t> no model iteration </a:t>
                </a:r>
              </a:p>
              <a:p>
                <a:pPr>
                  <a:defRPr sz="2000"/>
                </a:pPr>
                <a:r>
                  <a:rPr lang="en-US" sz="2000"/>
                  <a:t>AutoBuild map CC	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8902520"/>
        <c:crosses val="autoZero"/>
        <c:crossBetween val="midCat"/>
        <c:majorUnit val="0.2"/>
      </c:valAx>
      <c:valAx>
        <c:axId val="-2128902520"/>
        <c:scaling>
          <c:orientation val="minMax"/>
          <c:max val="1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 b="1" i="0" baseline="0">
                    <a:effectLst/>
                  </a:rPr>
                  <a:t>Extreme_dm  </a:t>
                </a:r>
                <a:endParaRPr lang="en-US" sz="2000">
                  <a:effectLst/>
                </a:endParaRPr>
              </a:p>
              <a:p>
                <a:pPr>
                  <a:defRPr/>
                </a:pPr>
                <a:r>
                  <a:rPr lang="en-US" sz="2000" b="1" i="0" baseline="0">
                    <a:effectLst/>
                  </a:rPr>
                  <a:t>AutoBuild map CC</a:t>
                </a:r>
                <a:r>
                  <a:rPr lang="en-US" sz="2000"/>
                  <a:t> </a:t>
                </a:r>
              </a:p>
            </c:rich>
          </c:tx>
          <c:layout>
            <c:manualLayout>
              <c:xMode val="edge"/>
              <c:yMode val="edge"/>
              <c:x val="0.0157790951527583"/>
              <c:y val="0.2760423009340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31674856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71123949743"/>
          <c:y val="0.104656319290466"/>
          <c:w val="0.720194753762289"/>
          <c:h val="0.737132531382579"/>
        </c:manualLayout>
      </c:layout>
      <c:scatterChart>
        <c:scatterStyle val="lineMarker"/>
        <c:varyColors val="0"/>
        <c:ser>
          <c:idx val="0"/>
          <c:order val="0"/>
          <c:tx>
            <c:v>values</c:v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'Fig3AB, S6, S7ABC'!$H$7:$H$165</c:f>
              <c:numCache>
                <c:formatCode>General</c:formatCode>
                <c:ptCount val="159"/>
                <c:pt idx="0">
                  <c:v>0.77</c:v>
                </c:pt>
                <c:pt idx="1">
                  <c:v>0.67</c:v>
                </c:pt>
                <c:pt idx="2">
                  <c:v>0.75</c:v>
                </c:pt>
                <c:pt idx="3">
                  <c:v>0.68</c:v>
                </c:pt>
                <c:pt idx="4">
                  <c:v>0.2</c:v>
                </c:pt>
                <c:pt idx="5">
                  <c:v>0.75</c:v>
                </c:pt>
                <c:pt idx="6">
                  <c:v>0.72</c:v>
                </c:pt>
                <c:pt idx="7">
                  <c:v>0.83</c:v>
                </c:pt>
                <c:pt idx="8">
                  <c:v>0.84</c:v>
                </c:pt>
                <c:pt idx="9">
                  <c:v>0.84</c:v>
                </c:pt>
                <c:pt idx="10">
                  <c:v>0.8</c:v>
                </c:pt>
                <c:pt idx="11">
                  <c:v>0.0</c:v>
                </c:pt>
                <c:pt idx="12">
                  <c:v>0.67</c:v>
                </c:pt>
                <c:pt idx="13">
                  <c:v>0.69</c:v>
                </c:pt>
                <c:pt idx="14">
                  <c:v>0.76</c:v>
                </c:pt>
                <c:pt idx="15">
                  <c:v>0.77</c:v>
                </c:pt>
                <c:pt idx="16">
                  <c:v>0.73</c:v>
                </c:pt>
                <c:pt idx="17">
                  <c:v>0.73</c:v>
                </c:pt>
                <c:pt idx="18">
                  <c:v>0.85</c:v>
                </c:pt>
                <c:pt idx="19">
                  <c:v>0.86</c:v>
                </c:pt>
                <c:pt idx="20">
                  <c:v>0.85</c:v>
                </c:pt>
                <c:pt idx="21">
                  <c:v>0.86</c:v>
                </c:pt>
                <c:pt idx="22">
                  <c:v>0.86</c:v>
                </c:pt>
                <c:pt idx="23">
                  <c:v>0.84</c:v>
                </c:pt>
                <c:pt idx="24">
                  <c:v>0.82</c:v>
                </c:pt>
                <c:pt idx="25">
                  <c:v>0.83</c:v>
                </c:pt>
                <c:pt idx="26">
                  <c:v>0.71</c:v>
                </c:pt>
                <c:pt idx="27">
                  <c:v>0.77</c:v>
                </c:pt>
                <c:pt idx="28">
                  <c:v>0.77</c:v>
                </c:pt>
                <c:pt idx="29">
                  <c:v>0.8</c:v>
                </c:pt>
                <c:pt idx="30">
                  <c:v>0.0</c:v>
                </c:pt>
                <c:pt idx="31">
                  <c:v>0.04</c:v>
                </c:pt>
                <c:pt idx="32">
                  <c:v>0.59</c:v>
                </c:pt>
                <c:pt idx="33">
                  <c:v>0.64</c:v>
                </c:pt>
                <c:pt idx="34">
                  <c:v>0.8</c:v>
                </c:pt>
                <c:pt idx="35">
                  <c:v>0.05</c:v>
                </c:pt>
                <c:pt idx="36">
                  <c:v>0.66</c:v>
                </c:pt>
                <c:pt idx="37">
                  <c:v>0.24</c:v>
                </c:pt>
                <c:pt idx="38">
                  <c:v>0.8</c:v>
                </c:pt>
                <c:pt idx="39">
                  <c:v>0.81</c:v>
                </c:pt>
                <c:pt idx="40">
                  <c:v>0.0</c:v>
                </c:pt>
                <c:pt idx="41">
                  <c:v>0.35</c:v>
                </c:pt>
                <c:pt idx="42">
                  <c:v>0.0</c:v>
                </c:pt>
                <c:pt idx="43">
                  <c:v>0.04</c:v>
                </c:pt>
                <c:pt idx="44">
                  <c:v>0.73</c:v>
                </c:pt>
                <c:pt idx="45">
                  <c:v>0.71</c:v>
                </c:pt>
                <c:pt idx="46">
                  <c:v>0.04</c:v>
                </c:pt>
                <c:pt idx="47">
                  <c:v>0.71</c:v>
                </c:pt>
                <c:pt idx="48">
                  <c:v>0.82</c:v>
                </c:pt>
                <c:pt idx="49">
                  <c:v>0.69</c:v>
                </c:pt>
                <c:pt idx="50">
                  <c:v>0.7</c:v>
                </c:pt>
                <c:pt idx="51">
                  <c:v>0.0</c:v>
                </c:pt>
                <c:pt idx="52">
                  <c:v>0.7</c:v>
                </c:pt>
                <c:pt idx="53">
                  <c:v>0.06</c:v>
                </c:pt>
                <c:pt idx="54">
                  <c:v>0.03</c:v>
                </c:pt>
                <c:pt idx="55">
                  <c:v>0.78</c:v>
                </c:pt>
                <c:pt idx="56">
                  <c:v>0.76</c:v>
                </c:pt>
                <c:pt idx="57">
                  <c:v>0.0</c:v>
                </c:pt>
                <c:pt idx="58">
                  <c:v>0.78</c:v>
                </c:pt>
                <c:pt idx="59">
                  <c:v>0.04</c:v>
                </c:pt>
                <c:pt idx="60">
                  <c:v>0.04</c:v>
                </c:pt>
                <c:pt idx="61">
                  <c:v>0.55</c:v>
                </c:pt>
                <c:pt idx="62">
                  <c:v>0.82</c:v>
                </c:pt>
                <c:pt idx="63">
                  <c:v>0.82</c:v>
                </c:pt>
                <c:pt idx="64">
                  <c:v>0.03</c:v>
                </c:pt>
                <c:pt idx="65">
                  <c:v>0.85</c:v>
                </c:pt>
                <c:pt idx="66">
                  <c:v>0.84</c:v>
                </c:pt>
                <c:pt idx="67">
                  <c:v>0.81</c:v>
                </c:pt>
                <c:pt idx="68">
                  <c:v>0.04</c:v>
                </c:pt>
                <c:pt idx="69">
                  <c:v>0.77</c:v>
                </c:pt>
                <c:pt idx="70">
                  <c:v>0.67</c:v>
                </c:pt>
                <c:pt idx="71">
                  <c:v>0.7</c:v>
                </c:pt>
                <c:pt idx="72">
                  <c:v>0.82</c:v>
                </c:pt>
                <c:pt idx="73">
                  <c:v>0.72</c:v>
                </c:pt>
                <c:pt idx="74">
                  <c:v>0.86</c:v>
                </c:pt>
                <c:pt idx="75">
                  <c:v>0.85</c:v>
                </c:pt>
                <c:pt idx="76">
                  <c:v>0.73</c:v>
                </c:pt>
                <c:pt idx="77">
                  <c:v>0.75</c:v>
                </c:pt>
                <c:pt idx="78">
                  <c:v>0.74</c:v>
                </c:pt>
                <c:pt idx="79">
                  <c:v>0.74</c:v>
                </c:pt>
                <c:pt idx="80">
                  <c:v>0.78</c:v>
                </c:pt>
                <c:pt idx="81">
                  <c:v>0.7</c:v>
                </c:pt>
                <c:pt idx="82">
                  <c:v>0.72</c:v>
                </c:pt>
                <c:pt idx="83">
                  <c:v>0.8</c:v>
                </c:pt>
                <c:pt idx="84">
                  <c:v>0.04</c:v>
                </c:pt>
                <c:pt idx="85">
                  <c:v>0.81</c:v>
                </c:pt>
                <c:pt idx="86">
                  <c:v>0.8</c:v>
                </c:pt>
                <c:pt idx="87">
                  <c:v>0.81</c:v>
                </c:pt>
                <c:pt idx="88">
                  <c:v>0.81</c:v>
                </c:pt>
                <c:pt idx="89">
                  <c:v>0.82</c:v>
                </c:pt>
                <c:pt idx="90">
                  <c:v>0.82</c:v>
                </c:pt>
                <c:pt idx="91">
                  <c:v>0.83</c:v>
                </c:pt>
                <c:pt idx="92">
                  <c:v>0.82</c:v>
                </c:pt>
                <c:pt idx="93">
                  <c:v>0.75</c:v>
                </c:pt>
                <c:pt idx="94">
                  <c:v>0.74</c:v>
                </c:pt>
                <c:pt idx="95">
                  <c:v>0.81</c:v>
                </c:pt>
                <c:pt idx="96">
                  <c:v>0.81</c:v>
                </c:pt>
                <c:pt idx="97">
                  <c:v>0.81</c:v>
                </c:pt>
                <c:pt idx="98">
                  <c:v>0.73</c:v>
                </c:pt>
                <c:pt idx="99">
                  <c:v>0.73</c:v>
                </c:pt>
                <c:pt idx="100">
                  <c:v>0.7</c:v>
                </c:pt>
                <c:pt idx="101">
                  <c:v>0.72</c:v>
                </c:pt>
                <c:pt idx="102">
                  <c:v>0.68</c:v>
                </c:pt>
                <c:pt idx="103">
                  <c:v>0.8</c:v>
                </c:pt>
                <c:pt idx="104">
                  <c:v>0.8</c:v>
                </c:pt>
                <c:pt idx="105">
                  <c:v>0.81</c:v>
                </c:pt>
                <c:pt idx="106">
                  <c:v>0.79</c:v>
                </c:pt>
                <c:pt idx="107">
                  <c:v>0.83</c:v>
                </c:pt>
                <c:pt idx="108">
                  <c:v>0.82</c:v>
                </c:pt>
                <c:pt idx="109">
                  <c:v>0.82</c:v>
                </c:pt>
                <c:pt idx="110">
                  <c:v>0.65</c:v>
                </c:pt>
                <c:pt idx="111">
                  <c:v>0.65</c:v>
                </c:pt>
                <c:pt idx="112">
                  <c:v>0.64</c:v>
                </c:pt>
                <c:pt idx="113">
                  <c:v>0.82</c:v>
                </c:pt>
                <c:pt idx="114">
                  <c:v>0.82</c:v>
                </c:pt>
                <c:pt idx="115">
                  <c:v>0.83</c:v>
                </c:pt>
                <c:pt idx="116">
                  <c:v>0.73</c:v>
                </c:pt>
                <c:pt idx="117">
                  <c:v>0.74</c:v>
                </c:pt>
                <c:pt idx="118">
                  <c:v>0.81</c:v>
                </c:pt>
                <c:pt idx="119">
                  <c:v>0.77</c:v>
                </c:pt>
                <c:pt idx="120">
                  <c:v>0.79</c:v>
                </c:pt>
                <c:pt idx="121">
                  <c:v>0.02</c:v>
                </c:pt>
                <c:pt idx="122">
                  <c:v>0.64</c:v>
                </c:pt>
                <c:pt idx="123">
                  <c:v>0.72</c:v>
                </c:pt>
                <c:pt idx="124">
                  <c:v>0.65</c:v>
                </c:pt>
                <c:pt idx="125">
                  <c:v>0.8</c:v>
                </c:pt>
                <c:pt idx="126">
                  <c:v>0.81</c:v>
                </c:pt>
                <c:pt idx="127">
                  <c:v>0.79</c:v>
                </c:pt>
                <c:pt idx="128">
                  <c:v>0.74</c:v>
                </c:pt>
                <c:pt idx="129">
                  <c:v>0.74</c:v>
                </c:pt>
                <c:pt idx="130">
                  <c:v>0.74</c:v>
                </c:pt>
                <c:pt idx="131">
                  <c:v>0.71</c:v>
                </c:pt>
                <c:pt idx="132">
                  <c:v>0.03</c:v>
                </c:pt>
                <c:pt idx="133">
                  <c:v>0.7</c:v>
                </c:pt>
                <c:pt idx="134">
                  <c:v>0.02</c:v>
                </c:pt>
                <c:pt idx="135">
                  <c:v>0.01</c:v>
                </c:pt>
                <c:pt idx="136">
                  <c:v>0.75</c:v>
                </c:pt>
                <c:pt idx="137">
                  <c:v>0.77</c:v>
                </c:pt>
                <c:pt idx="138">
                  <c:v>0.35</c:v>
                </c:pt>
                <c:pt idx="139">
                  <c:v>0.69</c:v>
                </c:pt>
                <c:pt idx="140">
                  <c:v>0.76</c:v>
                </c:pt>
                <c:pt idx="141">
                  <c:v>0.77</c:v>
                </c:pt>
                <c:pt idx="142">
                  <c:v>0.14</c:v>
                </c:pt>
                <c:pt idx="143">
                  <c:v>0.2</c:v>
                </c:pt>
                <c:pt idx="144">
                  <c:v>0.82</c:v>
                </c:pt>
                <c:pt idx="145">
                  <c:v>0.12</c:v>
                </c:pt>
                <c:pt idx="146">
                  <c:v>0.81</c:v>
                </c:pt>
                <c:pt idx="147">
                  <c:v>0.05</c:v>
                </c:pt>
                <c:pt idx="148">
                  <c:v>0.05</c:v>
                </c:pt>
                <c:pt idx="149">
                  <c:v>0.03</c:v>
                </c:pt>
                <c:pt idx="150">
                  <c:v>0.04</c:v>
                </c:pt>
                <c:pt idx="151">
                  <c:v>0.72</c:v>
                </c:pt>
                <c:pt idx="152">
                  <c:v>0.73</c:v>
                </c:pt>
                <c:pt idx="153">
                  <c:v>0.73</c:v>
                </c:pt>
                <c:pt idx="154">
                  <c:v>0.82</c:v>
                </c:pt>
                <c:pt idx="155">
                  <c:v>0.85</c:v>
                </c:pt>
                <c:pt idx="156">
                  <c:v>0.83</c:v>
                </c:pt>
                <c:pt idx="157">
                  <c:v>0.8</c:v>
                </c:pt>
                <c:pt idx="158">
                  <c:v>0.83</c:v>
                </c:pt>
              </c:numCache>
            </c:numRef>
          </c:xVal>
          <c:yVal>
            <c:numRef>
              <c:f>'Fig3AB, S6, S7ABC'!$J$7:$J$165</c:f>
              <c:numCache>
                <c:formatCode>General</c:formatCode>
                <c:ptCount val="159"/>
                <c:pt idx="0">
                  <c:v>0.77</c:v>
                </c:pt>
                <c:pt idx="1">
                  <c:v>0.66</c:v>
                </c:pt>
                <c:pt idx="2">
                  <c:v>0.75</c:v>
                </c:pt>
                <c:pt idx="3">
                  <c:v>0.68</c:v>
                </c:pt>
                <c:pt idx="4">
                  <c:v>0.06</c:v>
                </c:pt>
                <c:pt idx="5">
                  <c:v>0.75</c:v>
                </c:pt>
                <c:pt idx="6">
                  <c:v>0.74</c:v>
                </c:pt>
                <c:pt idx="7">
                  <c:v>0.83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0.01</c:v>
                </c:pt>
                <c:pt idx="12">
                  <c:v>0.68</c:v>
                </c:pt>
                <c:pt idx="13">
                  <c:v>0.69</c:v>
                </c:pt>
                <c:pt idx="14">
                  <c:v>0.73</c:v>
                </c:pt>
                <c:pt idx="15">
                  <c:v>0.77</c:v>
                </c:pt>
                <c:pt idx="16">
                  <c:v>0.7</c:v>
                </c:pt>
                <c:pt idx="17">
                  <c:v>0.73</c:v>
                </c:pt>
                <c:pt idx="18">
                  <c:v>0.84</c:v>
                </c:pt>
                <c:pt idx="19">
                  <c:v>0.87</c:v>
                </c:pt>
                <c:pt idx="20">
                  <c:v>0.85</c:v>
                </c:pt>
                <c:pt idx="21">
                  <c:v>0.87</c:v>
                </c:pt>
                <c:pt idx="22">
                  <c:v>0.86</c:v>
                </c:pt>
                <c:pt idx="23">
                  <c:v>0.86</c:v>
                </c:pt>
                <c:pt idx="24">
                  <c:v>0.82</c:v>
                </c:pt>
                <c:pt idx="25">
                  <c:v>0.82</c:v>
                </c:pt>
                <c:pt idx="26">
                  <c:v>0.71</c:v>
                </c:pt>
                <c:pt idx="27">
                  <c:v>0.77</c:v>
                </c:pt>
                <c:pt idx="28">
                  <c:v>0.77</c:v>
                </c:pt>
                <c:pt idx="29">
                  <c:v>0.8</c:v>
                </c:pt>
                <c:pt idx="30">
                  <c:v>0.03</c:v>
                </c:pt>
                <c:pt idx="31">
                  <c:v>0.01</c:v>
                </c:pt>
                <c:pt idx="32">
                  <c:v>0.38</c:v>
                </c:pt>
                <c:pt idx="33">
                  <c:v>0.6</c:v>
                </c:pt>
                <c:pt idx="34">
                  <c:v>0.8</c:v>
                </c:pt>
                <c:pt idx="35">
                  <c:v>0.06</c:v>
                </c:pt>
                <c:pt idx="36">
                  <c:v>0.66</c:v>
                </c:pt>
                <c:pt idx="37">
                  <c:v>0.24</c:v>
                </c:pt>
                <c:pt idx="38">
                  <c:v>0.8</c:v>
                </c:pt>
                <c:pt idx="39">
                  <c:v>0.81</c:v>
                </c:pt>
                <c:pt idx="40">
                  <c:v>0.0</c:v>
                </c:pt>
                <c:pt idx="41">
                  <c:v>0.37</c:v>
                </c:pt>
                <c:pt idx="42">
                  <c:v>0.0</c:v>
                </c:pt>
                <c:pt idx="43">
                  <c:v>0.04</c:v>
                </c:pt>
                <c:pt idx="44">
                  <c:v>0.73</c:v>
                </c:pt>
                <c:pt idx="45">
                  <c:v>0.71</c:v>
                </c:pt>
                <c:pt idx="46">
                  <c:v>0.04</c:v>
                </c:pt>
                <c:pt idx="47">
                  <c:v>0.7</c:v>
                </c:pt>
                <c:pt idx="48">
                  <c:v>0.82</c:v>
                </c:pt>
                <c:pt idx="49">
                  <c:v>0.69</c:v>
                </c:pt>
                <c:pt idx="50">
                  <c:v>0.7</c:v>
                </c:pt>
                <c:pt idx="51">
                  <c:v>-0.01</c:v>
                </c:pt>
                <c:pt idx="52">
                  <c:v>0.69</c:v>
                </c:pt>
                <c:pt idx="53">
                  <c:v>0.05</c:v>
                </c:pt>
                <c:pt idx="54">
                  <c:v>0.03</c:v>
                </c:pt>
                <c:pt idx="55">
                  <c:v>0.77</c:v>
                </c:pt>
                <c:pt idx="56">
                  <c:v>0.64</c:v>
                </c:pt>
                <c:pt idx="57">
                  <c:v>0.02</c:v>
                </c:pt>
                <c:pt idx="58">
                  <c:v>0.78</c:v>
                </c:pt>
                <c:pt idx="59">
                  <c:v>0.04</c:v>
                </c:pt>
                <c:pt idx="60">
                  <c:v>0.03</c:v>
                </c:pt>
                <c:pt idx="61">
                  <c:v>0.56</c:v>
                </c:pt>
                <c:pt idx="62">
                  <c:v>0.83</c:v>
                </c:pt>
                <c:pt idx="63">
                  <c:v>0.82</c:v>
                </c:pt>
                <c:pt idx="64">
                  <c:v>0.03</c:v>
                </c:pt>
                <c:pt idx="65">
                  <c:v>0.85</c:v>
                </c:pt>
                <c:pt idx="66">
                  <c:v>0.84</c:v>
                </c:pt>
                <c:pt idx="67">
                  <c:v>0.81</c:v>
                </c:pt>
                <c:pt idx="68">
                  <c:v>0.04</c:v>
                </c:pt>
                <c:pt idx="69">
                  <c:v>0.79</c:v>
                </c:pt>
                <c:pt idx="70">
                  <c:v>0.68</c:v>
                </c:pt>
                <c:pt idx="71">
                  <c:v>0.71</c:v>
                </c:pt>
                <c:pt idx="72">
                  <c:v>0.83</c:v>
                </c:pt>
                <c:pt idx="73">
                  <c:v>0.71</c:v>
                </c:pt>
                <c:pt idx="74">
                  <c:v>0.85</c:v>
                </c:pt>
                <c:pt idx="75">
                  <c:v>0.85</c:v>
                </c:pt>
                <c:pt idx="76">
                  <c:v>0.73</c:v>
                </c:pt>
                <c:pt idx="77">
                  <c:v>0.74</c:v>
                </c:pt>
                <c:pt idx="78">
                  <c:v>0.74</c:v>
                </c:pt>
                <c:pt idx="79">
                  <c:v>0.74</c:v>
                </c:pt>
                <c:pt idx="80">
                  <c:v>0.78</c:v>
                </c:pt>
                <c:pt idx="81">
                  <c:v>0.69</c:v>
                </c:pt>
                <c:pt idx="82">
                  <c:v>0.71</c:v>
                </c:pt>
                <c:pt idx="83">
                  <c:v>0.8</c:v>
                </c:pt>
                <c:pt idx="84">
                  <c:v>0.04</c:v>
                </c:pt>
                <c:pt idx="85">
                  <c:v>0.78</c:v>
                </c:pt>
                <c:pt idx="86">
                  <c:v>0.8</c:v>
                </c:pt>
                <c:pt idx="87">
                  <c:v>0.81</c:v>
                </c:pt>
                <c:pt idx="88">
                  <c:v>0.81</c:v>
                </c:pt>
                <c:pt idx="89">
                  <c:v>0.82</c:v>
                </c:pt>
                <c:pt idx="90">
                  <c:v>0.82</c:v>
                </c:pt>
                <c:pt idx="91">
                  <c:v>0.84</c:v>
                </c:pt>
                <c:pt idx="92">
                  <c:v>0.82</c:v>
                </c:pt>
                <c:pt idx="93">
                  <c:v>0.74</c:v>
                </c:pt>
                <c:pt idx="94">
                  <c:v>0.75</c:v>
                </c:pt>
                <c:pt idx="95">
                  <c:v>0.81</c:v>
                </c:pt>
                <c:pt idx="96">
                  <c:v>0.81</c:v>
                </c:pt>
                <c:pt idx="97">
                  <c:v>0.81</c:v>
                </c:pt>
                <c:pt idx="98">
                  <c:v>0.73</c:v>
                </c:pt>
                <c:pt idx="99">
                  <c:v>0.73</c:v>
                </c:pt>
                <c:pt idx="100">
                  <c:v>0.7</c:v>
                </c:pt>
                <c:pt idx="101">
                  <c:v>0.72</c:v>
                </c:pt>
                <c:pt idx="102">
                  <c:v>0.7</c:v>
                </c:pt>
                <c:pt idx="103">
                  <c:v>0.81</c:v>
                </c:pt>
                <c:pt idx="104">
                  <c:v>0.81</c:v>
                </c:pt>
                <c:pt idx="105">
                  <c:v>0.81</c:v>
                </c:pt>
                <c:pt idx="106">
                  <c:v>0.79</c:v>
                </c:pt>
                <c:pt idx="107">
                  <c:v>0.83</c:v>
                </c:pt>
                <c:pt idx="108">
                  <c:v>0.82</c:v>
                </c:pt>
                <c:pt idx="109">
                  <c:v>0.82</c:v>
                </c:pt>
                <c:pt idx="110">
                  <c:v>0.65</c:v>
                </c:pt>
                <c:pt idx="111">
                  <c:v>0.65</c:v>
                </c:pt>
                <c:pt idx="112">
                  <c:v>0.65</c:v>
                </c:pt>
                <c:pt idx="113">
                  <c:v>0.82</c:v>
                </c:pt>
                <c:pt idx="114">
                  <c:v>0.82</c:v>
                </c:pt>
                <c:pt idx="115">
                  <c:v>0.83</c:v>
                </c:pt>
                <c:pt idx="116">
                  <c:v>0.72</c:v>
                </c:pt>
                <c:pt idx="117">
                  <c:v>0.75</c:v>
                </c:pt>
                <c:pt idx="118">
                  <c:v>0.81</c:v>
                </c:pt>
                <c:pt idx="119">
                  <c:v>0.78</c:v>
                </c:pt>
                <c:pt idx="120">
                  <c:v>0.79</c:v>
                </c:pt>
                <c:pt idx="121">
                  <c:v>0.02</c:v>
                </c:pt>
                <c:pt idx="122">
                  <c:v>0.69</c:v>
                </c:pt>
                <c:pt idx="123">
                  <c:v>0.72</c:v>
                </c:pt>
                <c:pt idx="124">
                  <c:v>0.69</c:v>
                </c:pt>
                <c:pt idx="125">
                  <c:v>0.8</c:v>
                </c:pt>
                <c:pt idx="126">
                  <c:v>0.8</c:v>
                </c:pt>
                <c:pt idx="127">
                  <c:v>0.79</c:v>
                </c:pt>
                <c:pt idx="128">
                  <c:v>0.74</c:v>
                </c:pt>
                <c:pt idx="129">
                  <c:v>0.74</c:v>
                </c:pt>
                <c:pt idx="130">
                  <c:v>0.74</c:v>
                </c:pt>
                <c:pt idx="131">
                  <c:v>0.69</c:v>
                </c:pt>
                <c:pt idx="132">
                  <c:v>0.03</c:v>
                </c:pt>
                <c:pt idx="133">
                  <c:v>0.7</c:v>
                </c:pt>
                <c:pt idx="134">
                  <c:v>0.0</c:v>
                </c:pt>
                <c:pt idx="135">
                  <c:v>0.01</c:v>
                </c:pt>
                <c:pt idx="136">
                  <c:v>0.77</c:v>
                </c:pt>
                <c:pt idx="137">
                  <c:v>0.77</c:v>
                </c:pt>
                <c:pt idx="138">
                  <c:v>0.36</c:v>
                </c:pt>
                <c:pt idx="139">
                  <c:v>0.69</c:v>
                </c:pt>
                <c:pt idx="140">
                  <c:v>0.77</c:v>
                </c:pt>
                <c:pt idx="141">
                  <c:v>0.77</c:v>
                </c:pt>
                <c:pt idx="142">
                  <c:v>0.14</c:v>
                </c:pt>
                <c:pt idx="143">
                  <c:v>0.21</c:v>
                </c:pt>
                <c:pt idx="144">
                  <c:v>0.81</c:v>
                </c:pt>
                <c:pt idx="145">
                  <c:v>0.11</c:v>
                </c:pt>
                <c:pt idx="146">
                  <c:v>0.81</c:v>
                </c:pt>
                <c:pt idx="147">
                  <c:v>0.04</c:v>
                </c:pt>
                <c:pt idx="148">
                  <c:v>0.03</c:v>
                </c:pt>
                <c:pt idx="149">
                  <c:v>0.04</c:v>
                </c:pt>
                <c:pt idx="150">
                  <c:v>0.04</c:v>
                </c:pt>
                <c:pt idx="151">
                  <c:v>0.72</c:v>
                </c:pt>
                <c:pt idx="152">
                  <c:v>0.72</c:v>
                </c:pt>
                <c:pt idx="153">
                  <c:v>0.73</c:v>
                </c:pt>
                <c:pt idx="154">
                  <c:v>0.85</c:v>
                </c:pt>
                <c:pt idx="155">
                  <c:v>0.85</c:v>
                </c:pt>
                <c:pt idx="156">
                  <c:v>0.85</c:v>
                </c:pt>
                <c:pt idx="157">
                  <c:v>0.8</c:v>
                </c:pt>
                <c:pt idx="158">
                  <c:v>0.82</c:v>
                </c:pt>
              </c:numCache>
            </c:numRef>
          </c:yVal>
          <c:smooth val="0"/>
        </c:ser>
        <c:ser>
          <c:idx val="1"/>
          <c:order val="1"/>
          <c:tx>
            <c:v>unit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'Fig3AB, S6, S7ABC'!$P$205:$P$206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'Fig3AB, S6, S7ABC'!$Q$205:$Q$206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ser>
          <c:idx val="2"/>
          <c:order val="2"/>
          <c:tx>
            <c:v>horiz line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'Fig3AB, S6, S7ABC'!$P$200:$P$201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xVal>
          <c:yVal>
            <c:numRef>
              <c:f>'Fig3AB, S6, S7ABC'!$Q$200:$Q$201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0"/>
        </c:ser>
        <c:ser>
          <c:idx val="3"/>
          <c:order val="3"/>
          <c:tx>
            <c:v>vert line</c:v>
          </c:tx>
          <c:spPr>
            <a:ln w="47625">
              <a:noFill/>
            </a:ln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chemeClr val="accent1"/>
                </a:solidFill>
              </a:ln>
            </c:spPr>
          </c:dPt>
          <c:xVal>
            <c:numRef>
              <c:f>'Fig3AB, S6, S7ABC'!$P$197:$P$198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'Fig3AB, S6, S7ABC'!$Q$197:$Q$198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7873176"/>
        <c:axId val="-2127867256"/>
      </c:scatterChart>
      <c:valAx>
        <c:axId val="-2127873176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Extreme_dm</a:t>
                </a:r>
                <a:r>
                  <a:rPr lang="en-US" sz="2000" baseline="0"/>
                  <a:t> no model iteration </a:t>
                </a:r>
              </a:p>
              <a:p>
                <a:pPr>
                  <a:defRPr sz="2000"/>
                </a:pPr>
                <a:r>
                  <a:rPr lang="en-US" sz="2000"/>
                  <a:t>AutoBuild map CC	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7867256"/>
        <c:crosses val="autoZero"/>
        <c:crossBetween val="midCat"/>
        <c:majorUnit val="0.2"/>
      </c:valAx>
      <c:valAx>
        <c:axId val="-2127867256"/>
        <c:scaling>
          <c:orientation val="minMax"/>
          <c:max val="1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 b="1" i="0" baseline="0">
                    <a:effectLst/>
                  </a:rPr>
                  <a:t>Extreme_dm hl_anom </a:t>
                </a:r>
                <a:endParaRPr lang="en-US" sz="2000">
                  <a:effectLst/>
                </a:endParaRPr>
              </a:p>
              <a:p>
                <a:pPr>
                  <a:defRPr/>
                </a:pPr>
                <a:r>
                  <a:rPr lang="en-US" sz="2000" b="1" i="0" baseline="0">
                    <a:effectLst/>
                  </a:rPr>
                  <a:t>AutoBuild map CC</a:t>
                </a:r>
                <a:r>
                  <a:rPr lang="en-US" sz="2000"/>
                  <a:t> </a:t>
                </a:r>
              </a:p>
            </c:rich>
          </c:tx>
          <c:layout>
            <c:manualLayout>
              <c:xMode val="edge"/>
              <c:yMode val="edge"/>
              <c:x val="0.0157790951527583"/>
              <c:y val="0.2760423009340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7873176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<Relationship Id="rId7" Type="http://schemas.openxmlformats.org/officeDocument/2006/relationships/chart" Target="../charts/chart17.xml"/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635000</xdr:colOff>
      <xdr:row>6</xdr:row>
      <xdr:rowOff>44450</xdr:rowOff>
    </xdr:from>
    <xdr:to>
      <xdr:col>29</xdr:col>
      <xdr:colOff>177800</xdr:colOff>
      <xdr:row>35</xdr:row>
      <xdr:rowOff>12700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660400</xdr:colOff>
      <xdr:row>35</xdr:row>
      <xdr:rowOff>25400</xdr:rowOff>
    </xdr:from>
    <xdr:to>
      <xdr:col>29</xdr:col>
      <xdr:colOff>203200</xdr:colOff>
      <xdr:row>63</xdr:row>
      <xdr:rowOff>184150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787400</xdr:colOff>
      <xdr:row>66</xdr:row>
      <xdr:rowOff>38100</xdr:rowOff>
    </xdr:from>
    <xdr:to>
      <xdr:col>29</xdr:col>
      <xdr:colOff>330200</xdr:colOff>
      <xdr:row>95</xdr:row>
      <xdr:rowOff>6350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12700</xdr:colOff>
      <xdr:row>97</xdr:row>
      <xdr:rowOff>127000</xdr:rowOff>
    </xdr:from>
    <xdr:to>
      <xdr:col>29</xdr:col>
      <xdr:colOff>381000</xdr:colOff>
      <xdr:row>126</xdr:row>
      <xdr:rowOff>95250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355600</xdr:colOff>
      <xdr:row>131</xdr:row>
      <xdr:rowOff>165100</xdr:rowOff>
    </xdr:from>
    <xdr:to>
      <xdr:col>28</xdr:col>
      <xdr:colOff>723900</xdr:colOff>
      <xdr:row>160</xdr:row>
      <xdr:rowOff>133350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342900</xdr:colOff>
      <xdr:row>192</xdr:row>
      <xdr:rowOff>63500</xdr:rowOff>
    </xdr:from>
    <xdr:to>
      <xdr:col>25</xdr:col>
      <xdr:colOff>177799</xdr:colOff>
      <xdr:row>222</xdr:row>
      <xdr:rowOff>71967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342900</xdr:colOff>
      <xdr:row>192</xdr:row>
      <xdr:rowOff>177800</xdr:rowOff>
    </xdr:from>
    <xdr:to>
      <xdr:col>16</xdr:col>
      <xdr:colOff>177799</xdr:colOff>
      <xdr:row>222</xdr:row>
      <xdr:rowOff>186267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226</xdr:row>
      <xdr:rowOff>0</xdr:rowOff>
    </xdr:from>
    <xdr:to>
      <xdr:col>7</xdr:col>
      <xdr:colOff>660399</xdr:colOff>
      <xdr:row>256</xdr:row>
      <xdr:rowOff>8467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225</xdr:row>
      <xdr:rowOff>0</xdr:rowOff>
    </xdr:from>
    <xdr:to>
      <xdr:col>15</xdr:col>
      <xdr:colOff>660399</xdr:colOff>
      <xdr:row>255</xdr:row>
      <xdr:rowOff>8467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192</xdr:row>
      <xdr:rowOff>139700</xdr:rowOff>
    </xdr:from>
    <xdr:to>
      <xdr:col>7</xdr:col>
      <xdr:colOff>698499</xdr:colOff>
      <xdr:row>222</xdr:row>
      <xdr:rowOff>148167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6</xdr:row>
      <xdr:rowOff>114299</xdr:rowOff>
    </xdr:from>
    <xdr:to>
      <xdr:col>13</xdr:col>
      <xdr:colOff>723899</xdr:colOff>
      <xdr:row>36</xdr:row>
      <xdr:rowOff>122766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533400</xdr:colOff>
      <xdr:row>38</xdr:row>
      <xdr:rowOff>88900</xdr:rowOff>
    </xdr:from>
    <xdr:to>
      <xdr:col>14</xdr:col>
      <xdr:colOff>482600</xdr:colOff>
      <xdr:row>68</xdr:row>
      <xdr:rowOff>101600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330200</xdr:colOff>
      <xdr:row>128</xdr:row>
      <xdr:rowOff>165100</xdr:rowOff>
    </xdr:from>
    <xdr:to>
      <xdr:col>15</xdr:col>
      <xdr:colOff>126999</xdr:colOff>
      <xdr:row>158</xdr:row>
      <xdr:rowOff>63499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800101</xdr:colOff>
      <xdr:row>129</xdr:row>
      <xdr:rowOff>114301</xdr:rowOff>
    </xdr:from>
    <xdr:to>
      <xdr:col>23</xdr:col>
      <xdr:colOff>444501</xdr:colOff>
      <xdr:row>158</xdr:row>
      <xdr:rowOff>177801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63500</xdr:colOff>
      <xdr:row>88</xdr:row>
      <xdr:rowOff>63500</xdr:rowOff>
    </xdr:from>
    <xdr:to>
      <xdr:col>15</xdr:col>
      <xdr:colOff>719665</xdr:colOff>
      <xdr:row>118</xdr:row>
      <xdr:rowOff>71967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38100</xdr:colOff>
      <xdr:row>89</xdr:row>
      <xdr:rowOff>38100</xdr:rowOff>
    </xdr:from>
    <xdr:to>
      <xdr:col>23</xdr:col>
      <xdr:colOff>694265</xdr:colOff>
      <xdr:row>119</xdr:row>
      <xdr:rowOff>46567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0</xdr:colOff>
      <xdr:row>89</xdr:row>
      <xdr:rowOff>0</xdr:rowOff>
    </xdr:from>
    <xdr:to>
      <xdr:col>31</xdr:col>
      <xdr:colOff>656165</xdr:colOff>
      <xdr:row>119</xdr:row>
      <xdr:rowOff>8467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0.27237</cdr:x>
      <cdr:y>0.09541</cdr:y>
    </cdr:from>
    <cdr:to>
      <cdr:x>0.50132</cdr:x>
      <cdr:y>0.19083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752600" y="546100"/>
          <a:ext cx="1473200" cy="5461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800" b="1" i="0">
              <a:solidFill>
                <a:schemeClr val="tx1"/>
              </a:solidFill>
            </a:rPr>
            <a:t>Only</a:t>
          </a:r>
          <a:r>
            <a:rPr lang="en-US" sz="1800" b="1" i="0" baseline="0">
              <a:solidFill>
                <a:schemeClr val="tx1"/>
              </a:solidFill>
            </a:rPr>
            <a:t> Phenix</a:t>
          </a:r>
          <a:endParaRPr lang="en-US" sz="1800" b="1" i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0.69276</cdr:x>
      <cdr:y>0.71006</cdr:y>
    </cdr:from>
    <cdr:to>
      <cdr:x>0.92171</cdr:x>
      <cdr:y>0.80547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4457700" y="4064000"/>
          <a:ext cx="1473200" cy="5461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i="0">
              <a:solidFill>
                <a:schemeClr val="tx1"/>
              </a:solidFill>
            </a:rPr>
            <a:t>Only</a:t>
          </a:r>
          <a:r>
            <a:rPr lang="en-US" sz="1800" b="1" i="0" baseline="0">
              <a:solidFill>
                <a:schemeClr val="tx1"/>
              </a:solidFill>
            </a:rPr>
            <a:t> Crank2</a:t>
          </a:r>
          <a:endParaRPr lang="en-US" sz="1800" b="1" i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0.62566</cdr:x>
      <cdr:y>0.0932</cdr:y>
    </cdr:from>
    <cdr:to>
      <cdr:x>0.85461</cdr:x>
      <cdr:y>0.18861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4025900" y="533400"/>
          <a:ext cx="1473200" cy="5461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i="0">
              <a:solidFill>
                <a:schemeClr val="tx1"/>
              </a:solidFill>
            </a:rPr>
            <a:t>Both</a:t>
          </a:r>
        </a:p>
      </cdr:txBody>
    </cdr:sp>
  </cdr:relSizeAnchor>
  <cdr:relSizeAnchor xmlns:cdr="http://schemas.openxmlformats.org/drawingml/2006/chartDrawing">
    <cdr:from>
      <cdr:x>0.36908</cdr:x>
      <cdr:y>0.71228</cdr:y>
    </cdr:from>
    <cdr:to>
      <cdr:x>0.53289</cdr:x>
      <cdr:y>0.80769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2374900" y="4076700"/>
          <a:ext cx="1054100" cy="5461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i="0">
              <a:solidFill>
                <a:schemeClr val="tx1"/>
              </a:solidFill>
            </a:rPr>
            <a:t>Neither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0.27632</cdr:x>
      <cdr:y>0.08654</cdr:y>
    </cdr:from>
    <cdr:to>
      <cdr:x>0.50526</cdr:x>
      <cdr:y>0.18195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778000" y="495300"/>
          <a:ext cx="1473200" cy="5461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i="0">
              <a:solidFill>
                <a:schemeClr val="tx1"/>
              </a:solidFill>
            </a:rPr>
            <a:t>Only</a:t>
          </a:r>
          <a:r>
            <a:rPr lang="en-US" sz="1800" b="1" i="0" baseline="0">
              <a:solidFill>
                <a:schemeClr val="tx1"/>
              </a:solidFill>
            </a:rPr>
            <a:t> Phenix</a:t>
          </a:r>
          <a:endParaRPr lang="en-US" sz="1800" b="1" i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0.69671</cdr:x>
      <cdr:y>0.70118</cdr:y>
    </cdr:from>
    <cdr:to>
      <cdr:x>0.92566</cdr:x>
      <cdr:y>0.7966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4483100" y="4013200"/>
          <a:ext cx="1473200" cy="5461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i="0">
              <a:solidFill>
                <a:schemeClr val="tx1"/>
              </a:solidFill>
            </a:rPr>
            <a:t>Only</a:t>
          </a:r>
          <a:r>
            <a:rPr lang="en-US" sz="1800" b="1" i="0" baseline="0">
              <a:solidFill>
                <a:schemeClr val="tx1"/>
              </a:solidFill>
            </a:rPr>
            <a:t> Crank2</a:t>
          </a:r>
          <a:endParaRPr lang="en-US" sz="1800" b="1" i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0.62961</cdr:x>
      <cdr:y>0.08432</cdr:y>
    </cdr:from>
    <cdr:to>
      <cdr:x>0.85855</cdr:x>
      <cdr:y>0.17973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4051300" y="482600"/>
          <a:ext cx="1473200" cy="5461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i="0">
              <a:solidFill>
                <a:schemeClr val="tx1"/>
              </a:solidFill>
            </a:rPr>
            <a:t>Both</a:t>
          </a:r>
        </a:p>
      </cdr:txBody>
    </cdr:sp>
  </cdr:relSizeAnchor>
  <cdr:relSizeAnchor xmlns:cdr="http://schemas.openxmlformats.org/drawingml/2006/chartDrawing">
    <cdr:from>
      <cdr:x>0.37303</cdr:x>
      <cdr:y>0.7034</cdr:y>
    </cdr:from>
    <cdr:to>
      <cdr:x>0.54474</cdr:x>
      <cdr:y>0.79882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2400300" y="4025900"/>
          <a:ext cx="1104900" cy="5461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i="0">
              <a:solidFill>
                <a:schemeClr val="tx1"/>
              </a:solidFill>
            </a:rPr>
            <a:t>Neither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4"/>
  <sheetViews>
    <sheetView topLeftCell="T200" workbookViewId="0">
      <selection activeCell="U224" sqref="U224"/>
    </sheetView>
  </sheetViews>
  <sheetFormatPr baseColWidth="10" defaultRowHeight="15" x14ac:dyDescent="0"/>
  <sheetData>
    <row r="1" spans="1:16">
      <c r="A1" t="s">
        <v>261</v>
      </c>
    </row>
    <row r="2" spans="1:16">
      <c r="A2" t="s">
        <v>209</v>
      </c>
    </row>
    <row r="3" spans="1:16">
      <c r="A3" t="s">
        <v>210</v>
      </c>
    </row>
    <row r="4" spans="1:16">
      <c r="A4" t="s">
        <v>211</v>
      </c>
    </row>
    <row r="6" spans="1:16">
      <c r="A6" t="s">
        <v>159</v>
      </c>
      <c r="B6" t="s">
        <v>160</v>
      </c>
      <c r="C6" t="s">
        <v>161</v>
      </c>
      <c r="D6" t="s">
        <v>179</v>
      </c>
      <c r="E6" t="s">
        <v>178</v>
      </c>
      <c r="F6">
        <v>3</v>
      </c>
      <c r="G6" t="s">
        <v>176</v>
      </c>
      <c r="H6">
        <v>5</v>
      </c>
      <c r="I6">
        <v>6</v>
      </c>
      <c r="J6">
        <v>7</v>
      </c>
      <c r="K6" t="s">
        <v>177</v>
      </c>
      <c r="L6">
        <v>9</v>
      </c>
      <c r="M6" t="s">
        <v>182</v>
      </c>
      <c r="N6" t="s">
        <v>162</v>
      </c>
      <c r="O6" t="s">
        <v>180</v>
      </c>
      <c r="P6" t="s">
        <v>181</v>
      </c>
    </row>
    <row r="7" spans="1:16">
      <c r="A7" t="s">
        <v>0</v>
      </c>
      <c r="B7">
        <v>8</v>
      </c>
      <c r="C7">
        <v>14.49</v>
      </c>
      <c r="D7">
        <v>0.74</v>
      </c>
      <c r="E7">
        <v>0.76</v>
      </c>
      <c r="F7">
        <v>0.35</v>
      </c>
      <c r="G7">
        <v>0.3</v>
      </c>
      <c r="H7">
        <v>0.77</v>
      </c>
      <c r="I7">
        <v>0.76</v>
      </c>
      <c r="J7">
        <v>0.77</v>
      </c>
      <c r="K7">
        <v>0.74</v>
      </c>
      <c r="L7">
        <v>0.23</v>
      </c>
      <c r="M7">
        <v>0.69</v>
      </c>
      <c r="N7">
        <v>440</v>
      </c>
      <c r="O7" s="1" t="s">
        <v>0</v>
      </c>
      <c r="P7" s="1">
        <v>0.76</v>
      </c>
    </row>
    <row r="8" spans="1:16">
      <c r="A8" t="s">
        <v>1</v>
      </c>
      <c r="B8">
        <v>8</v>
      </c>
      <c r="C8">
        <v>7.99</v>
      </c>
      <c r="D8">
        <v>0.69</v>
      </c>
      <c r="E8">
        <v>0.67</v>
      </c>
      <c r="F8">
        <v>0.68</v>
      </c>
      <c r="G8">
        <v>0.25</v>
      </c>
      <c r="H8">
        <v>0.67</v>
      </c>
      <c r="I8">
        <v>0.65</v>
      </c>
      <c r="J8">
        <v>0.66</v>
      </c>
      <c r="K8">
        <v>0.69</v>
      </c>
      <c r="L8">
        <v>0.69</v>
      </c>
      <c r="M8">
        <v>0.74</v>
      </c>
      <c r="N8">
        <v>440</v>
      </c>
      <c r="O8" s="1" t="s">
        <v>1</v>
      </c>
      <c r="P8" s="1">
        <v>0.67</v>
      </c>
    </row>
    <row r="9" spans="1:16">
      <c r="A9" t="s">
        <v>2</v>
      </c>
      <c r="B9">
        <v>8</v>
      </c>
      <c r="C9">
        <v>16.28</v>
      </c>
      <c r="D9">
        <v>0.77</v>
      </c>
      <c r="E9">
        <v>0.75</v>
      </c>
      <c r="F9">
        <v>0.77</v>
      </c>
      <c r="G9">
        <v>0.77</v>
      </c>
      <c r="H9">
        <v>0.75</v>
      </c>
      <c r="I9">
        <v>0.75</v>
      </c>
      <c r="J9">
        <v>0.75</v>
      </c>
      <c r="K9">
        <v>0.77</v>
      </c>
      <c r="L9">
        <v>0.76</v>
      </c>
      <c r="M9">
        <v>0.76</v>
      </c>
      <c r="N9">
        <v>440</v>
      </c>
      <c r="O9" s="1" t="s">
        <v>2</v>
      </c>
      <c r="P9" s="1">
        <v>0.75</v>
      </c>
    </row>
    <row r="10" spans="1:16">
      <c r="A10" t="s">
        <v>3</v>
      </c>
      <c r="B10">
        <v>6</v>
      </c>
      <c r="C10">
        <v>24.04</v>
      </c>
      <c r="D10">
        <v>0.68</v>
      </c>
      <c r="E10">
        <v>0.68</v>
      </c>
      <c r="F10">
        <v>0.68</v>
      </c>
      <c r="G10">
        <v>0.67</v>
      </c>
      <c r="H10">
        <v>0.68</v>
      </c>
      <c r="I10">
        <v>0.68</v>
      </c>
      <c r="J10">
        <v>0.68</v>
      </c>
      <c r="K10">
        <v>0.68</v>
      </c>
      <c r="L10">
        <v>0.68</v>
      </c>
      <c r="M10">
        <v>0.68</v>
      </c>
      <c r="N10">
        <v>271</v>
      </c>
      <c r="O10" s="1" t="s">
        <v>3</v>
      </c>
      <c r="P10" s="1">
        <v>0.68</v>
      </c>
    </row>
    <row r="11" spans="1:16">
      <c r="A11" t="s">
        <v>4</v>
      </c>
      <c r="B11">
        <v>6</v>
      </c>
      <c r="C11">
        <v>16.75</v>
      </c>
      <c r="D11">
        <v>0.09</v>
      </c>
      <c r="E11">
        <v>0.19</v>
      </c>
      <c r="F11">
        <v>0.14000000000000001</v>
      </c>
      <c r="G11">
        <v>0.01</v>
      </c>
      <c r="H11">
        <v>0.2</v>
      </c>
      <c r="I11">
        <v>7.0000000000000007E-2</v>
      </c>
      <c r="J11">
        <v>0.06</v>
      </c>
      <c r="K11">
        <v>0</v>
      </c>
      <c r="L11">
        <v>0.11</v>
      </c>
      <c r="M11">
        <v>0.12</v>
      </c>
      <c r="N11">
        <v>271</v>
      </c>
      <c r="O11" s="1" t="s">
        <v>4</v>
      </c>
      <c r="P11" s="1">
        <v>0.19</v>
      </c>
    </row>
    <row r="12" spans="1:16">
      <c r="A12" t="s">
        <v>5</v>
      </c>
      <c r="B12">
        <v>5</v>
      </c>
      <c r="C12">
        <v>14.82</v>
      </c>
      <c r="D12">
        <v>0.79</v>
      </c>
      <c r="E12">
        <v>0.75</v>
      </c>
      <c r="F12">
        <v>0.8</v>
      </c>
      <c r="G12">
        <v>0.79</v>
      </c>
      <c r="H12">
        <v>0.75</v>
      </c>
      <c r="I12">
        <v>0.75</v>
      </c>
      <c r="J12">
        <v>0.75</v>
      </c>
      <c r="K12">
        <v>0.79</v>
      </c>
      <c r="L12">
        <v>0.8</v>
      </c>
      <c r="M12">
        <v>0.8</v>
      </c>
      <c r="N12">
        <v>341</v>
      </c>
      <c r="O12" s="1" t="s">
        <v>5</v>
      </c>
      <c r="P12" s="1">
        <v>0.75</v>
      </c>
    </row>
    <row r="13" spans="1:16">
      <c r="A13" t="s">
        <v>6</v>
      </c>
      <c r="B13">
        <v>5</v>
      </c>
      <c r="C13">
        <v>15.36</v>
      </c>
      <c r="D13">
        <v>0.76</v>
      </c>
      <c r="E13">
        <v>0.74</v>
      </c>
      <c r="F13">
        <v>0.75</v>
      </c>
      <c r="G13">
        <v>0.76</v>
      </c>
      <c r="H13">
        <v>0.72</v>
      </c>
      <c r="I13">
        <v>0.74</v>
      </c>
      <c r="J13">
        <v>0.74</v>
      </c>
      <c r="K13">
        <v>0.77</v>
      </c>
      <c r="L13">
        <v>0.76</v>
      </c>
      <c r="M13">
        <v>0.77</v>
      </c>
      <c r="N13">
        <v>341</v>
      </c>
      <c r="O13" s="1" t="s">
        <v>6</v>
      </c>
      <c r="P13" s="1">
        <v>0.74</v>
      </c>
    </row>
    <row r="14" spans="1:16">
      <c r="A14" t="s">
        <v>7</v>
      </c>
      <c r="B14">
        <v>6</v>
      </c>
      <c r="C14">
        <v>30.02</v>
      </c>
      <c r="D14">
        <v>0.83</v>
      </c>
      <c r="E14">
        <v>0.84</v>
      </c>
      <c r="F14">
        <v>0.84</v>
      </c>
      <c r="G14">
        <v>0.84</v>
      </c>
      <c r="H14">
        <v>0.83</v>
      </c>
      <c r="I14">
        <v>0.84</v>
      </c>
      <c r="J14">
        <v>0.83</v>
      </c>
      <c r="K14">
        <v>0.84</v>
      </c>
      <c r="L14">
        <v>0.84</v>
      </c>
      <c r="M14">
        <v>0.85</v>
      </c>
      <c r="N14">
        <v>298</v>
      </c>
      <c r="O14" s="1" t="s">
        <v>7</v>
      </c>
      <c r="P14" s="1">
        <v>0.84</v>
      </c>
    </row>
    <row r="15" spans="1:16">
      <c r="A15" t="s">
        <v>8</v>
      </c>
      <c r="B15">
        <v>6</v>
      </c>
      <c r="C15">
        <v>30.7</v>
      </c>
      <c r="D15">
        <v>0.85</v>
      </c>
      <c r="E15">
        <v>0.84</v>
      </c>
      <c r="F15">
        <v>0.85</v>
      </c>
      <c r="G15">
        <v>0.83</v>
      </c>
      <c r="H15">
        <v>0.84</v>
      </c>
      <c r="I15">
        <v>0.84</v>
      </c>
      <c r="J15">
        <v>0.8</v>
      </c>
      <c r="K15">
        <v>0.85</v>
      </c>
      <c r="L15">
        <v>0.84</v>
      </c>
      <c r="M15">
        <v>0.85</v>
      </c>
      <c r="N15">
        <v>298</v>
      </c>
      <c r="O15" s="1" t="s">
        <v>8</v>
      </c>
      <c r="P15" s="1">
        <v>0.84</v>
      </c>
    </row>
    <row r="16" spans="1:16">
      <c r="A16" t="s">
        <v>9</v>
      </c>
      <c r="B16">
        <v>6</v>
      </c>
      <c r="C16">
        <v>30.7</v>
      </c>
      <c r="D16">
        <v>0.85</v>
      </c>
      <c r="E16">
        <v>0.84</v>
      </c>
      <c r="F16">
        <v>0.85</v>
      </c>
      <c r="G16">
        <v>0.83</v>
      </c>
      <c r="H16">
        <v>0.84</v>
      </c>
      <c r="I16">
        <v>0.84</v>
      </c>
      <c r="J16">
        <v>0.8</v>
      </c>
      <c r="K16">
        <v>0.85</v>
      </c>
      <c r="L16">
        <v>0.84</v>
      </c>
      <c r="M16">
        <v>0.85</v>
      </c>
      <c r="N16">
        <v>298</v>
      </c>
      <c r="O16" s="1" t="s">
        <v>9</v>
      </c>
      <c r="P16" s="1">
        <v>0.84</v>
      </c>
    </row>
    <row r="17" spans="1:16">
      <c r="A17" t="s">
        <v>10</v>
      </c>
      <c r="B17">
        <v>74</v>
      </c>
      <c r="C17">
        <v>12.07</v>
      </c>
      <c r="D17">
        <v>0.83</v>
      </c>
      <c r="E17">
        <v>0.8</v>
      </c>
      <c r="F17">
        <v>0.83</v>
      </c>
      <c r="G17">
        <v>0.83</v>
      </c>
      <c r="H17">
        <v>0.8</v>
      </c>
      <c r="I17">
        <v>0.79</v>
      </c>
      <c r="J17">
        <v>0.8</v>
      </c>
      <c r="K17">
        <v>0.83</v>
      </c>
      <c r="L17">
        <v>0.83</v>
      </c>
      <c r="M17">
        <v>0.83</v>
      </c>
      <c r="N17">
        <v>1782</v>
      </c>
      <c r="O17" s="1" t="s">
        <v>10</v>
      </c>
      <c r="P17" s="1">
        <v>0.8</v>
      </c>
    </row>
    <row r="18" spans="1:16">
      <c r="A18" t="s">
        <v>11</v>
      </c>
      <c r="B18">
        <v>8</v>
      </c>
      <c r="C18">
        <v>0.85</v>
      </c>
      <c r="D18">
        <v>0.01</v>
      </c>
      <c r="E18">
        <v>0.01</v>
      </c>
      <c r="F18">
        <v>0</v>
      </c>
      <c r="G18">
        <v>0.01</v>
      </c>
      <c r="H18">
        <v>0</v>
      </c>
      <c r="I18">
        <v>0</v>
      </c>
      <c r="J18">
        <v>0.01</v>
      </c>
      <c r="K18">
        <v>0</v>
      </c>
      <c r="L18">
        <v>0</v>
      </c>
      <c r="M18">
        <v>0</v>
      </c>
      <c r="N18">
        <v>438</v>
      </c>
      <c r="O18" s="1" t="s">
        <v>11</v>
      </c>
      <c r="P18" s="1">
        <v>0.01</v>
      </c>
    </row>
    <row r="19" spans="1:16">
      <c r="A19" t="s">
        <v>12</v>
      </c>
      <c r="B19">
        <v>8</v>
      </c>
      <c r="C19">
        <v>7.95</v>
      </c>
      <c r="D19">
        <v>0.73</v>
      </c>
      <c r="E19">
        <v>0.67</v>
      </c>
      <c r="F19">
        <v>0.03</v>
      </c>
      <c r="G19">
        <v>0.02</v>
      </c>
      <c r="H19">
        <v>0.67</v>
      </c>
      <c r="I19">
        <v>0.67</v>
      </c>
      <c r="J19">
        <v>0.68</v>
      </c>
      <c r="K19">
        <v>0.72</v>
      </c>
      <c r="L19">
        <v>0.01</v>
      </c>
      <c r="M19">
        <v>0.73</v>
      </c>
      <c r="N19">
        <v>438</v>
      </c>
      <c r="O19" s="1" t="s">
        <v>12</v>
      </c>
      <c r="P19" s="1">
        <v>0.67</v>
      </c>
    </row>
    <row r="20" spans="1:16">
      <c r="A20" t="s">
        <v>13</v>
      </c>
      <c r="B20">
        <v>21</v>
      </c>
      <c r="C20">
        <v>14.41</v>
      </c>
      <c r="D20">
        <v>0.73</v>
      </c>
      <c r="E20">
        <v>0.69</v>
      </c>
      <c r="F20">
        <v>0.73</v>
      </c>
      <c r="G20">
        <v>0.74</v>
      </c>
      <c r="H20">
        <v>0.69</v>
      </c>
      <c r="I20">
        <v>0.69</v>
      </c>
      <c r="J20">
        <v>0.69</v>
      </c>
      <c r="K20">
        <v>0.73</v>
      </c>
      <c r="L20">
        <v>0.73</v>
      </c>
      <c r="M20">
        <v>0.73</v>
      </c>
      <c r="N20">
        <v>1188</v>
      </c>
      <c r="O20" s="1" t="s">
        <v>13</v>
      </c>
      <c r="P20" s="1">
        <v>0.69</v>
      </c>
    </row>
    <row r="21" spans="1:16">
      <c r="A21" t="s">
        <v>14</v>
      </c>
      <c r="B21">
        <v>22</v>
      </c>
      <c r="C21">
        <v>8.66</v>
      </c>
      <c r="D21">
        <v>0.78</v>
      </c>
      <c r="E21">
        <v>0.76</v>
      </c>
      <c r="F21">
        <v>0.78</v>
      </c>
      <c r="G21">
        <v>0.02</v>
      </c>
      <c r="H21">
        <v>0.76</v>
      </c>
      <c r="I21">
        <v>0.76</v>
      </c>
      <c r="J21">
        <v>0.73</v>
      </c>
      <c r="K21">
        <v>0.78</v>
      </c>
      <c r="L21">
        <v>0.78</v>
      </c>
      <c r="M21">
        <v>0.73</v>
      </c>
      <c r="N21">
        <v>670</v>
      </c>
      <c r="O21" s="1" t="s">
        <v>14</v>
      </c>
      <c r="P21" s="1">
        <v>0.76</v>
      </c>
    </row>
    <row r="22" spans="1:16">
      <c r="A22" t="s">
        <v>15</v>
      </c>
      <c r="B22">
        <v>22</v>
      </c>
      <c r="C22">
        <v>12.96</v>
      </c>
      <c r="D22">
        <v>0.79</v>
      </c>
      <c r="E22">
        <v>0.77</v>
      </c>
      <c r="F22">
        <v>0.79</v>
      </c>
      <c r="G22">
        <v>0.79</v>
      </c>
      <c r="H22">
        <v>0.77</v>
      </c>
      <c r="I22">
        <v>0.77</v>
      </c>
      <c r="J22">
        <v>0.77</v>
      </c>
      <c r="K22">
        <v>0.78</v>
      </c>
      <c r="L22">
        <v>0.79</v>
      </c>
      <c r="M22">
        <v>0.77</v>
      </c>
      <c r="N22">
        <v>670</v>
      </c>
      <c r="O22" s="1" t="s">
        <v>15</v>
      </c>
      <c r="P22" s="1">
        <v>0.77</v>
      </c>
    </row>
    <row r="23" spans="1:16">
      <c r="A23" t="s">
        <v>16</v>
      </c>
      <c r="B23">
        <v>5</v>
      </c>
      <c r="C23">
        <v>8.26</v>
      </c>
      <c r="D23">
        <v>0.18</v>
      </c>
      <c r="E23">
        <v>0.7</v>
      </c>
      <c r="F23">
        <v>0.28000000000000003</v>
      </c>
      <c r="G23">
        <v>-0.01</v>
      </c>
      <c r="H23">
        <v>0.73</v>
      </c>
      <c r="I23">
        <v>0.7</v>
      </c>
      <c r="J23">
        <v>0.7</v>
      </c>
      <c r="K23">
        <v>0.21</v>
      </c>
      <c r="L23">
        <v>0.65</v>
      </c>
      <c r="M23">
        <v>0.68</v>
      </c>
      <c r="N23">
        <v>232</v>
      </c>
      <c r="O23" s="1" t="s">
        <v>16</v>
      </c>
      <c r="P23" s="1">
        <v>0.7</v>
      </c>
    </row>
    <row r="24" spans="1:16">
      <c r="A24" t="s">
        <v>17</v>
      </c>
      <c r="B24">
        <v>5</v>
      </c>
      <c r="C24">
        <v>12.63</v>
      </c>
      <c r="D24">
        <v>0.68</v>
      </c>
      <c r="E24">
        <v>0.73</v>
      </c>
      <c r="F24">
        <v>0.69</v>
      </c>
      <c r="G24">
        <v>0.02</v>
      </c>
      <c r="H24">
        <v>0.73</v>
      </c>
      <c r="I24">
        <v>0.73</v>
      </c>
      <c r="J24">
        <v>0.73</v>
      </c>
      <c r="K24">
        <v>0.69</v>
      </c>
      <c r="L24">
        <v>0.69</v>
      </c>
      <c r="M24">
        <v>0.69</v>
      </c>
      <c r="N24">
        <v>232</v>
      </c>
      <c r="O24" s="1" t="s">
        <v>17</v>
      </c>
      <c r="P24" s="1">
        <v>0.73</v>
      </c>
    </row>
    <row r="25" spans="1:16">
      <c r="A25" t="s">
        <v>18</v>
      </c>
      <c r="B25">
        <v>14</v>
      </c>
      <c r="C25">
        <v>34.56</v>
      </c>
      <c r="D25">
        <v>0.83</v>
      </c>
      <c r="E25">
        <v>0.85</v>
      </c>
      <c r="F25">
        <v>0.83</v>
      </c>
      <c r="G25">
        <v>0.83</v>
      </c>
      <c r="H25">
        <v>0.85</v>
      </c>
      <c r="I25">
        <v>0.85</v>
      </c>
      <c r="J25">
        <v>0.84</v>
      </c>
      <c r="K25">
        <v>0.83</v>
      </c>
      <c r="L25">
        <v>0.79</v>
      </c>
      <c r="M25">
        <v>0.82</v>
      </c>
      <c r="N25">
        <v>355</v>
      </c>
      <c r="O25" s="1" t="s">
        <v>18</v>
      </c>
      <c r="P25" s="1">
        <v>0.85</v>
      </c>
    </row>
    <row r="26" spans="1:16">
      <c r="A26" t="s">
        <v>19</v>
      </c>
      <c r="B26">
        <v>14</v>
      </c>
      <c r="C26">
        <v>39.76</v>
      </c>
      <c r="D26">
        <v>0.86</v>
      </c>
      <c r="E26">
        <v>0.86</v>
      </c>
      <c r="F26">
        <v>0.86</v>
      </c>
      <c r="G26">
        <v>0.84</v>
      </c>
      <c r="H26">
        <v>0.86</v>
      </c>
      <c r="I26">
        <v>0.86</v>
      </c>
      <c r="J26">
        <v>0.87</v>
      </c>
      <c r="K26">
        <v>0.86</v>
      </c>
      <c r="L26">
        <v>0.86</v>
      </c>
      <c r="M26">
        <v>0.86</v>
      </c>
      <c r="N26">
        <v>355</v>
      </c>
      <c r="O26" s="1" t="s">
        <v>19</v>
      </c>
      <c r="P26" s="1">
        <v>0.86</v>
      </c>
    </row>
    <row r="27" spans="1:16">
      <c r="A27" t="s">
        <v>20</v>
      </c>
      <c r="B27">
        <v>14</v>
      </c>
      <c r="C27">
        <v>40.72</v>
      </c>
      <c r="D27">
        <v>0.82</v>
      </c>
      <c r="E27">
        <v>0.85</v>
      </c>
      <c r="F27">
        <v>0.83</v>
      </c>
      <c r="G27">
        <v>0.83</v>
      </c>
      <c r="H27">
        <v>0.85</v>
      </c>
      <c r="I27">
        <v>0.85</v>
      </c>
      <c r="J27">
        <v>0.85</v>
      </c>
      <c r="K27">
        <v>0.84</v>
      </c>
      <c r="L27">
        <v>0.83</v>
      </c>
      <c r="M27">
        <v>0.84</v>
      </c>
      <c r="N27">
        <v>355</v>
      </c>
      <c r="O27" s="1" t="s">
        <v>20</v>
      </c>
      <c r="P27" s="1">
        <v>0.85</v>
      </c>
    </row>
    <row r="28" spans="1:16">
      <c r="A28" t="s">
        <v>21</v>
      </c>
      <c r="B28">
        <v>3</v>
      </c>
      <c r="C28">
        <v>9.92</v>
      </c>
      <c r="D28">
        <v>0.9</v>
      </c>
      <c r="E28">
        <v>0.87</v>
      </c>
      <c r="F28">
        <v>0.88</v>
      </c>
      <c r="G28">
        <v>0</v>
      </c>
      <c r="H28">
        <v>0.86</v>
      </c>
      <c r="I28">
        <v>0.87</v>
      </c>
      <c r="J28">
        <v>0.87</v>
      </c>
      <c r="K28">
        <v>0.89</v>
      </c>
      <c r="L28">
        <v>0.88</v>
      </c>
      <c r="M28">
        <v>0.9</v>
      </c>
      <c r="N28">
        <v>234</v>
      </c>
      <c r="O28" s="1" t="s">
        <v>21</v>
      </c>
      <c r="P28" s="1">
        <v>0.87</v>
      </c>
    </row>
    <row r="29" spans="1:16">
      <c r="A29" t="s">
        <v>22</v>
      </c>
      <c r="B29">
        <v>3</v>
      </c>
      <c r="C29">
        <v>13.84</v>
      </c>
      <c r="D29">
        <v>0.87</v>
      </c>
      <c r="E29">
        <v>0.86</v>
      </c>
      <c r="F29">
        <v>0.9</v>
      </c>
      <c r="G29">
        <v>0.91</v>
      </c>
      <c r="H29">
        <v>0.86</v>
      </c>
      <c r="I29">
        <v>0.86</v>
      </c>
      <c r="J29">
        <v>0.86</v>
      </c>
      <c r="K29">
        <v>0.9</v>
      </c>
      <c r="L29">
        <v>0.9</v>
      </c>
      <c r="M29">
        <v>0.9</v>
      </c>
      <c r="N29">
        <v>234</v>
      </c>
      <c r="O29" s="1" t="s">
        <v>22</v>
      </c>
      <c r="P29" s="1">
        <v>0.86</v>
      </c>
    </row>
    <row r="30" spans="1:16">
      <c r="A30" t="s">
        <v>23</v>
      </c>
      <c r="B30">
        <v>3</v>
      </c>
      <c r="C30">
        <v>8.8000000000000007</v>
      </c>
      <c r="D30">
        <v>0.87</v>
      </c>
      <c r="E30">
        <v>0.85</v>
      </c>
      <c r="F30">
        <v>0.34</v>
      </c>
      <c r="G30">
        <v>0.01</v>
      </c>
      <c r="H30">
        <v>0.84</v>
      </c>
      <c r="I30">
        <v>0.78</v>
      </c>
      <c r="J30">
        <v>0.86</v>
      </c>
      <c r="K30">
        <v>0.89</v>
      </c>
      <c r="L30">
        <v>0.2</v>
      </c>
      <c r="M30">
        <v>0.89</v>
      </c>
      <c r="N30">
        <v>234</v>
      </c>
      <c r="O30" s="1" t="s">
        <v>23</v>
      </c>
      <c r="P30" s="1">
        <v>0.85</v>
      </c>
    </row>
    <row r="31" spans="1:16">
      <c r="A31" t="s">
        <v>24</v>
      </c>
      <c r="B31">
        <v>18</v>
      </c>
      <c r="C31">
        <v>23.48</v>
      </c>
      <c r="D31">
        <v>0.84</v>
      </c>
      <c r="E31">
        <v>0.82</v>
      </c>
      <c r="F31">
        <v>0.84</v>
      </c>
      <c r="G31">
        <v>0</v>
      </c>
      <c r="H31">
        <v>0.82</v>
      </c>
      <c r="I31">
        <v>0.82</v>
      </c>
      <c r="J31">
        <v>0.82</v>
      </c>
      <c r="K31">
        <v>0.84</v>
      </c>
      <c r="L31">
        <v>0.82</v>
      </c>
      <c r="M31">
        <v>0.82</v>
      </c>
      <c r="N31">
        <v>746</v>
      </c>
      <c r="O31" s="1" t="s">
        <v>24</v>
      </c>
      <c r="P31" s="1">
        <v>0.82</v>
      </c>
    </row>
    <row r="32" spans="1:16">
      <c r="A32" t="s">
        <v>25</v>
      </c>
      <c r="B32">
        <v>18</v>
      </c>
      <c r="C32">
        <v>35.979999999999997</v>
      </c>
      <c r="D32">
        <v>0.83</v>
      </c>
      <c r="E32">
        <v>0.82</v>
      </c>
      <c r="F32">
        <v>0.83</v>
      </c>
      <c r="G32">
        <v>0.85</v>
      </c>
      <c r="H32">
        <v>0.83</v>
      </c>
      <c r="I32">
        <v>0.83</v>
      </c>
      <c r="J32">
        <v>0.82</v>
      </c>
      <c r="K32">
        <v>0.85</v>
      </c>
      <c r="L32">
        <v>0.85</v>
      </c>
      <c r="M32">
        <v>0.83</v>
      </c>
      <c r="N32">
        <v>746</v>
      </c>
      <c r="O32" s="1" t="s">
        <v>25</v>
      </c>
      <c r="P32" s="1">
        <v>0.82</v>
      </c>
    </row>
    <row r="33" spans="1:18">
      <c r="A33" t="s">
        <v>26</v>
      </c>
      <c r="B33">
        <v>12</v>
      </c>
      <c r="C33">
        <v>16.36</v>
      </c>
      <c r="D33">
        <v>0.67</v>
      </c>
      <c r="E33">
        <v>0.71</v>
      </c>
      <c r="F33">
        <v>0.67</v>
      </c>
      <c r="G33">
        <v>0.66</v>
      </c>
      <c r="H33">
        <v>0.71</v>
      </c>
      <c r="I33">
        <v>0.71</v>
      </c>
      <c r="J33">
        <v>0.71</v>
      </c>
      <c r="K33">
        <v>0.67</v>
      </c>
      <c r="L33">
        <v>0.67</v>
      </c>
      <c r="M33">
        <v>0.71</v>
      </c>
      <c r="N33">
        <v>520</v>
      </c>
      <c r="O33" s="1" t="s">
        <v>26</v>
      </c>
      <c r="P33" s="1">
        <v>0.71</v>
      </c>
    </row>
    <row r="34" spans="1:18">
      <c r="A34" t="s">
        <v>27</v>
      </c>
      <c r="B34">
        <v>12</v>
      </c>
      <c r="C34">
        <v>10.27</v>
      </c>
      <c r="D34">
        <v>0.79</v>
      </c>
      <c r="E34">
        <v>0.77</v>
      </c>
      <c r="F34">
        <v>0.79</v>
      </c>
      <c r="G34">
        <v>0.79</v>
      </c>
      <c r="H34">
        <v>0.77</v>
      </c>
      <c r="I34">
        <v>0.77</v>
      </c>
      <c r="J34">
        <v>0.77</v>
      </c>
      <c r="K34">
        <v>0.79</v>
      </c>
      <c r="L34">
        <v>0.78</v>
      </c>
      <c r="M34">
        <v>0.78</v>
      </c>
      <c r="N34">
        <v>520</v>
      </c>
      <c r="O34" s="1" t="s">
        <v>27</v>
      </c>
      <c r="P34" s="1">
        <v>0.77</v>
      </c>
    </row>
    <row r="35" spans="1:18">
      <c r="A35" t="s">
        <v>28</v>
      </c>
      <c r="B35">
        <v>12</v>
      </c>
      <c r="C35">
        <v>10.24</v>
      </c>
      <c r="D35">
        <v>0.78</v>
      </c>
      <c r="E35">
        <v>0.77</v>
      </c>
      <c r="F35">
        <v>0.78</v>
      </c>
      <c r="G35">
        <v>0.78</v>
      </c>
      <c r="H35">
        <v>0.77</v>
      </c>
      <c r="I35">
        <v>0.77</v>
      </c>
      <c r="J35">
        <v>0.77</v>
      </c>
      <c r="K35">
        <v>0.78</v>
      </c>
      <c r="L35">
        <v>0.78</v>
      </c>
      <c r="M35">
        <v>0.77</v>
      </c>
      <c r="N35">
        <v>520</v>
      </c>
      <c r="O35" s="1" t="s">
        <v>28</v>
      </c>
      <c r="P35" s="1">
        <v>0.77</v>
      </c>
    </row>
    <row r="36" spans="1:18">
      <c r="A36" t="s">
        <v>29</v>
      </c>
      <c r="B36">
        <v>4</v>
      </c>
      <c r="C36">
        <v>16.920000000000002</v>
      </c>
      <c r="D36">
        <v>0.85</v>
      </c>
      <c r="E36">
        <v>0.8</v>
      </c>
      <c r="F36">
        <v>0.85</v>
      </c>
      <c r="G36">
        <v>0.85</v>
      </c>
      <c r="H36">
        <v>0.8</v>
      </c>
      <c r="I36">
        <v>0.8</v>
      </c>
      <c r="J36">
        <v>0.8</v>
      </c>
      <c r="K36">
        <v>0.85</v>
      </c>
      <c r="L36">
        <v>0.85</v>
      </c>
      <c r="M36">
        <v>0.84</v>
      </c>
      <c r="N36">
        <v>117</v>
      </c>
      <c r="O36" s="1" t="s">
        <v>29</v>
      </c>
      <c r="P36" s="1">
        <v>0.8</v>
      </c>
    </row>
    <row r="37" spans="1:18">
      <c r="A37" t="s">
        <v>30</v>
      </c>
      <c r="B37">
        <v>4</v>
      </c>
      <c r="C37">
        <v>8.51</v>
      </c>
      <c r="D37">
        <v>0.01</v>
      </c>
      <c r="E37">
        <v>0.02</v>
      </c>
      <c r="F37">
        <v>0.19</v>
      </c>
      <c r="G37">
        <v>0</v>
      </c>
      <c r="H37">
        <v>0</v>
      </c>
      <c r="I37">
        <v>0.02</v>
      </c>
      <c r="J37">
        <v>0.03</v>
      </c>
      <c r="K37">
        <v>0.03</v>
      </c>
      <c r="L37">
        <v>0.19</v>
      </c>
      <c r="M37">
        <v>0.28000000000000003</v>
      </c>
      <c r="N37">
        <v>117</v>
      </c>
      <c r="O37" s="1" t="s">
        <v>30</v>
      </c>
      <c r="P37" s="1">
        <v>0.02</v>
      </c>
      <c r="R37" t="s">
        <v>208</v>
      </c>
    </row>
    <row r="38" spans="1:18">
      <c r="A38" t="s">
        <v>31</v>
      </c>
      <c r="B38">
        <v>4</v>
      </c>
      <c r="C38">
        <v>1.56</v>
      </c>
      <c r="D38">
        <v>0.03</v>
      </c>
      <c r="E38">
        <v>0.04</v>
      </c>
      <c r="F38">
        <v>0</v>
      </c>
      <c r="G38">
        <v>0.02</v>
      </c>
      <c r="H38">
        <v>0.04</v>
      </c>
      <c r="I38">
        <v>0.04</v>
      </c>
      <c r="J38">
        <v>0.01</v>
      </c>
      <c r="K38">
        <v>0.03</v>
      </c>
      <c r="L38">
        <v>0</v>
      </c>
      <c r="M38">
        <v>0.03</v>
      </c>
      <c r="N38">
        <v>117</v>
      </c>
      <c r="O38" s="1" t="s">
        <v>31</v>
      </c>
      <c r="P38" s="1">
        <v>0.04</v>
      </c>
    </row>
    <row r="39" spans="1:18">
      <c r="A39" t="s">
        <v>32</v>
      </c>
      <c r="B39">
        <v>1</v>
      </c>
      <c r="C39">
        <v>22.14</v>
      </c>
      <c r="D39">
        <v>0.34</v>
      </c>
      <c r="E39">
        <v>0.4</v>
      </c>
      <c r="F39">
        <v>0.01</v>
      </c>
      <c r="G39">
        <v>-0.01</v>
      </c>
      <c r="H39">
        <v>0.59</v>
      </c>
      <c r="I39">
        <v>0.38</v>
      </c>
      <c r="J39">
        <v>0.38</v>
      </c>
      <c r="K39">
        <v>0.34</v>
      </c>
      <c r="L39">
        <v>0.02</v>
      </c>
      <c r="M39">
        <v>0.01</v>
      </c>
      <c r="N39">
        <v>171</v>
      </c>
      <c r="O39" s="1" t="s">
        <v>32</v>
      </c>
      <c r="P39" s="1">
        <v>0.62</v>
      </c>
      <c r="R39" s="5" t="s">
        <v>257</v>
      </c>
    </row>
    <row r="40" spans="1:18">
      <c r="A40" t="s">
        <v>33</v>
      </c>
      <c r="B40">
        <v>1</v>
      </c>
      <c r="C40">
        <v>25.13</v>
      </c>
      <c r="D40">
        <v>0.54</v>
      </c>
      <c r="E40">
        <v>0.64</v>
      </c>
      <c r="F40">
        <v>0.64</v>
      </c>
      <c r="G40">
        <v>0.46</v>
      </c>
      <c r="H40">
        <v>0.64</v>
      </c>
      <c r="I40">
        <v>0.64</v>
      </c>
      <c r="J40">
        <v>0.6</v>
      </c>
      <c r="K40">
        <v>0.64</v>
      </c>
      <c r="L40">
        <v>0.65</v>
      </c>
      <c r="M40">
        <v>0.64</v>
      </c>
      <c r="N40">
        <v>171</v>
      </c>
      <c r="O40" s="1" t="s">
        <v>33</v>
      </c>
      <c r="P40" s="1">
        <v>0.64</v>
      </c>
    </row>
    <row r="41" spans="1:18">
      <c r="A41" t="s">
        <v>34</v>
      </c>
      <c r="B41">
        <v>4</v>
      </c>
      <c r="C41">
        <v>21.13</v>
      </c>
      <c r="D41">
        <v>0.78</v>
      </c>
      <c r="E41">
        <v>0.8</v>
      </c>
      <c r="F41">
        <v>0.78</v>
      </c>
      <c r="G41">
        <v>0.78</v>
      </c>
      <c r="H41">
        <v>0.8</v>
      </c>
      <c r="I41">
        <v>0.8</v>
      </c>
      <c r="J41">
        <v>0.8</v>
      </c>
      <c r="K41">
        <v>0.78</v>
      </c>
      <c r="L41">
        <v>0.78</v>
      </c>
      <c r="M41">
        <v>0.76</v>
      </c>
      <c r="N41">
        <v>250</v>
      </c>
      <c r="O41" s="1" t="s">
        <v>34</v>
      </c>
      <c r="P41" s="1">
        <v>0.8</v>
      </c>
    </row>
    <row r="42" spans="1:18">
      <c r="A42" t="s">
        <v>35</v>
      </c>
      <c r="B42">
        <v>4</v>
      </c>
      <c r="C42">
        <v>3.62</v>
      </c>
      <c r="D42">
        <v>0.04</v>
      </c>
      <c r="E42">
        <v>0.05</v>
      </c>
      <c r="F42">
        <v>0</v>
      </c>
      <c r="G42">
        <v>0.03</v>
      </c>
      <c r="H42">
        <v>0.05</v>
      </c>
      <c r="I42">
        <v>0.05</v>
      </c>
      <c r="J42">
        <v>0.06</v>
      </c>
      <c r="K42">
        <v>0.03</v>
      </c>
      <c r="L42">
        <v>0</v>
      </c>
      <c r="M42">
        <v>0.03</v>
      </c>
      <c r="N42">
        <v>250</v>
      </c>
      <c r="O42" s="1" t="s">
        <v>35</v>
      </c>
      <c r="P42" s="1">
        <v>0.05</v>
      </c>
    </row>
    <row r="43" spans="1:18">
      <c r="A43" t="s">
        <v>36</v>
      </c>
      <c r="B43">
        <v>3</v>
      </c>
      <c r="C43">
        <v>19.43</v>
      </c>
      <c r="D43">
        <v>0.65</v>
      </c>
      <c r="E43">
        <v>0.65</v>
      </c>
      <c r="F43">
        <v>0.65</v>
      </c>
      <c r="G43">
        <v>0.65</v>
      </c>
      <c r="H43">
        <v>0.66</v>
      </c>
      <c r="I43">
        <v>0.66</v>
      </c>
      <c r="J43">
        <v>0.66</v>
      </c>
      <c r="K43">
        <v>0.64</v>
      </c>
      <c r="L43">
        <v>0.64</v>
      </c>
      <c r="M43">
        <v>0.65</v>
      </c>
      <c r="N43">
        <v>128</v>
      </c>
      <c r="O43" s="1" t="s">
        <v>36</v>
      </c>
      <c r="P43" s="1">
        <v>0.65</v>
      </c>
    </row>
    <row r="44" spans="1:18">
      <c r="A44" t="s">
        <v>37</v>
      </c>
      <c r="B44">
        <v>4</v>
      </c>
      <c r="C44">
        <v>18.29</v>
      </c>
      <c r="D44">
        <v>0.08</v>
      </c>
      <c r="E44">
        <v>0.21</v>
      </c>
      <c r="F44">
        <v>0.05</v>
      </c>
      <c r="G44">
        <v>0.02</v>
      </c>
      <c r="H44">
        <v>0.24</v>
      </c>
      <c r="I44">
        <v>0.2</v>
      </c>
      <c r="J44">
        <v>0.24</v>
      </c>
      <c r="K44">
        <v>0.05</v>
      </c>
      <c r="L44">
        <v>7.0000000000000007E-2</v>
      </c>
      <c r="M44">
        <v>0.19</v>
      </c>
      <c r="N44">
        <v>692</v>
      </c>
      <c r="O44" s="1" t="s">
        <v>37</v>
      </c>
      <c r="P44" s="1">
        <v>0.28999999999999998</v>
      </c>
    </row>
    <row r="45" spans="1:18">
      <c r="A45" t="s">
        <v>38</v>
      </c>
      <c r="B45">
        <v>4</v>
      </c>
      <c r="C45">
        <v>22.54</v>
      </c>
      <c r="D45">
        <v>0.22</v>
      </c>
      <c r="E45">
        <v>0.81</v>
      </c>
      <c r="F45">
        <v>0.13</v>
      </c>
      <c r="G45">
        <v>0.08</v>
      </c>
      <c r="H45">
        <v>0.8</v>
      </c>
      <c r="I45">
        <v>0.8</v>
      </c>
      <c r="J45">
        <v>0.8</v>
      </c>
      <c r="K45">
        <v>0.13</v>
      </c>
      <c r="L45">
        <v>0.08</v>
      </c>
      <c r="M45">
        <v>0.51</v>
      </c>
      <c r="N45">
        <v>692</v>
      </c>
      <c r="O45" s="1" t="s">
        <v>38</v>
      </c>
      <c r="P45" s="1">
        <v>0.81</v>
      </c>
    </row>
    <row r="46" spans="1:18">
      <c r="A46" t="s">
        <v>39</v>
      </c>
      <c r="B46">
        <v>2</v>
      </c>
      <c r="C46">
        <v>41.44</v>
      </c>
      <c r="D46">
        <v>0.79</v>
      </c>
      <c r="E46">
        <v>0.81</v>
      </c>
      <c r="F46">
        <v>0.8</v>
      </c>
      <c r="G46">
        <v>0.8</v>
      </c>
      <c r="H46">
        <v>0.81</v>
      </c>
      <c r="I46">
        <v>0.81</v>
      </c>
      <c r="J46">
        <v>0.81</v>
      </c>
      <c r="K46">
        <v>0.79</v>
      </c>
      <c r="L46">
        <v>0.8</v>
      </c>
      <c r="M46">
        <v>0.8</v>
      </c>
      <c r="N46">
        <v>246</v>
      </c>
      <c r="O46" s="1" t="s">
        <v>39</v>
      </c>
      <c r="P46" s="1">
        <v>0.81</v>
      </c>
    </row>
    <row r="47" spans="1:18">
      <c r="A47" t="s">
        <v>40</v>
      </c>
      <c r="B47">
        <v>4</v>
      </c>
      <c r="C47">
        <v>2.54</v>
      </c>
      <c r="D47">
        <v>0</v>
      </c>
      <c r="E47">
        <v>0</v>
      </c>
      <c r="F47">
        <v>0</v>
      </c>
      <c r="G47">
        <v>0.02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588</v>
      </c>
      <c r="O47" s="1" t="s">
        <v>40</v>
      </c>
      <c r="P47" s="1">
        <v>0</v>
      </c>
    </row>
    <row r="48" spans="1:18">
      <c r="A48" t="s">
        <v>41</v>
      </c>
      <c r="B48">
        <v>4</v>
      </c>
      <c r="C48">
        <v>22.2</v>
      </c>
      <c r="D48">
        <v>0.03</v>
      </c>
      <c r="E48">
        <v>0.35</v>
      </c>
      <c r="F48">
        <v>0.02</v>
      </c>
      <c r="G48">
        <v>0.02</v>
      </c>
      <c r="H48">
        <v>0.35</v>
      </c>
      <c r="I48">
        <v>0.34</v>
      </c>
      <c r="J48">
        <v>0.37</v>
      </c>
      <c r="K48">
        <v>0.02</v>
      </c>
      <c r="L48">
        <v>0.02</v>
      </c>
      <c r="M48">
        <v>0.24</v>
      </c>
      <c r="N48">
        <v>588</v>
      </c>
      <c r="O48" s="1" t="s">
        <v>41</v>
      </c>
      <c r="P48" s="1">
        <v>0.35</v>
      </c>
    </row>
    <row r="49" spans="1:16">
      <c r="A49" t="s">
        <v>42</v>
      </c>
      <c r="B49">
        <v>8</v>
      </c>
      <c r="C49">
        <v>16.649999999999999</v>
      </c>
      <c r="D49">
        <v>0.02</v>
      </c>
      <c r="E49">
        <v>0</v>
      </c>
      <c r="F49">
        <v>0.01</v>
      </c>
      <c r="G49">
        <v>0.02</v>
      </c>
      <c r="H49">
        <v>0</v>
      </c>
      <c r="I49">
        <v>0</v>
      </c>
      <c r="J49">
        <v>0</v>
      </c>
      <c r="K49">
        <v>0.01</v>
      </c>
      <c r="L49">
        <v>0.02</v>
      </c>
      <c r="M49">
        <v>0.65</v>
      </c>
      <c r="N49">
        <v>55</v>
      </c>
      <c r="O49" s="1" t="s">
        <v>42</v>
      </c>
      <c r="P49" s="1">
        <v>0</v>
      </c>
    </row>
    <row r="50" spans="1:16">
      <c r="A50" t="s">
        <v>43</v>
      </c>
      <c r="B50">
        <v>14</v>
      </c>
      <c r="C50">
        <v>2.76</v>
      </c>
      <c r="D50">
        <v>0.02</v>
      </c>
      <c r="E50">
        <v>0.04</v>
      </c>
      <c r="F50">
        <v>0.06</v>
      </c>
      <c r="G50">
        <v>0.04</v>
      </c>
      <c r="H50">
        <v>0.04</v>
      </c>
      <c r="I50">
        <v>0.05</v>
      </c>
      <c r="J50">
        <v>0.04</v>
      </c>
      <c r="K50">
        <v>0.03</v>
      </c>
      <c r="L50">
        <v>0.08</v>
      </c>
      <c r="M50">
        <v>0.05</v>
      </c>
      <c r="N50">
        <v>472</v>
      </c>
      <c r="O50" s="1" t="s">
        <v>43</v>
      </c>
      <c r="P50" s="1">
        <v>0.04</v>
      </c>
    </row>
    <row r="51" spans="1:16">
      <c r="A51" t="s">
        <v>44</v>
      </c>
      <c r="B51">
        <v>14</v>
      </c>
      <c r="C51">
        <v>13.95</v>
      </c>
      <c r="D51">
        <v>0.72</v>
      </c>
      <c r="E51">
        <v>0.73</v>
      </c>
      <c r="F51">
        <v>0.72</v>
      </c>
      <c r="G51">
        <v>0.71</v>
      </c>
      <c r="H51">
        <v>0.73</v>
      </c>
      <c r="I51">
        <v>0.73</v>
      </c>
      <c r="J51">
        <v>0.73</v>
      </c>
      <c r="K51">
        <v>0.72</v>
      </c>
      <c r="L51">
        <v>0.72</v>
      </c>
      <c r="M51">
        <v>0.69</v>
      </c>
      <c r="N51">
        <v>472</v>
      </c>
      <c r="O51" s="1" t="s">
        <v>44</v>
      </c>
      <c r="P51" s="1">
        <v>0.73</v>
      </c>
    </row>
    <row r="52" spans="1:16">
      <c r="A52" t="s">
        <v>45</v>
      </c>
      <c r="B52">
        <v>8</v>
      </c>
      <c r="C52">
        <v>12.38</v>
      </c>
      <c r="D52">
        <v>0.69</v>
      </c>
      <c r="E52">
        <v>0.71</v>
      </c>
      <c r="F52">
        <v>0.69</v>
      </c>
      <c r="G52">
        <v>0.02</v>
      </c>
      <c r="H52">
        <v>0.71</v>
      </c>
      <c r="I52">
        <v>0.71</v>
      </c>
      <c r="J52">
        <v>0.71</v>
      </c>
      <c r="K52">
        <v>0.69</v>
      </c>
      <c r="L52">
        <v>0.68</v>
      </c>
      <c r="M52">
        <v>0.66</v>
      </c>
      <c r="N52">
        <v>600</v>
      </c>
      <c r="O52" s="1" t="s">
        <v>45</v>
      </c>
      <c r="P52" s="1">
        <v>0.71</v>
      </c>
    </row>
    <row r="53" spans="1:16">
      <c r="A53" t="s">
        <v>46</v>
      </c>
      <c r="B53">
        <v>8</v>
      </c>
      <c r="C53">
        <v>6.57</v>
      </c>
      <c r="D53">
        <v>0.02</v>
      </c>
      <c r="E53">
        <v>0.04</v>
      </c>
      <c r="F53">
        <v>0.01</v>
      </c>
      <c r="G53">
        <v>0.02</v>
      </c>
      <c r="H53">
        <v>0.04</v>
      </c>
      <c r="I53">
        <v>0.04</v>
      </c>
      <c r="J53">
        <v>0.04</v>
      </c>
      <c r="K53">
        <v>0</v>
      </c>
      <c r="L53">
        <v>0</v>
      </c>
      <c r="M53">
        <v>0.02</v>
      </c>
      <c r="N53">
        <v>600</v>
      </c>
      <c r="O53" s="1" t="s">
        <v>46</v>
      </c>
      <c r="P53" s="1">
        <v>0.04</v>
      </c>
    </row>
    <row r="54" spans="1:16">
      <c r="A54" t="s">
        <v>47</v>
      </c>
      <c r="B54">
        <v>8</v>
      </c>
      <c r="C54">
        <v>8.01</v>
      </c>
      <c r="D54">
        <v>0.68</v>
      </c>
      <c r="E54">
        <v>0.7</v>
      </c>
      <c r="F54">
        <v>0.2</v>
      </c>
      <c r="G54">
        <v>0.01</v>
      </c>
      <c r="H54">
        <v>0.71</v>
      </c>
      <c r="I54">
        <v>0.7</v>
      </c>
      <c r="J54">
        <v>0.7</v>
      </c>
      <c r="K54">
        <v>0.68</v>
      </c>
      <c r="L54">
        <v>0.18</v>
      </c>
      <c r="M54">
        <v>0.68</v>
      </c>
      <c r="N54">
        <v>600</v>
      </c>
      <c r="O54" s="1" t="s">
        <v>47</v>
      </c>
      <c r="P54" s="1">
        <v>0.7</v>
      </c>
    </row>
    <row r="55" spans="1:16">
      <c r="A55" t="s">
        <v>48</v>
      </c>
      <c r="B55">
        <v>4</v>
      </c>
      <c r="C55">
        <v>27.16</v>
      </c>
      <c r="D55">
        <v>0.77</v>
      </c>
      <c r="E55">
        <v>0.8</v>
      </c>
      <c r="F55">
        <v>0.77</v>
      </c>
      <c r="G55">
        <v>0.78</v>
      </c>
      <c r="H55">
        <v>0.82</v>
      </c>
      <c r="I55">
        <v>0.82</v>
      </c>
      <c r="J55">
        <v>0.82</v>
      </c>
      <c r="K55">
        <v>0.78</v>
      </c>
      <c r="L55">
        <v>0.75</v>
      </c>
      <c r="M55">
        <v>0.79</v>
      </c>
      <c r="N55">
        <v>492</v>
      </c>
      <c r="O55" s="1" t="s">
        <v>48</v>
      </c>
      <c r="P55" s="1">
        <v>0.8</v>
      </c>
    </row>
    <row r="56" spans="1:16">
      <c r="A56" t="s">
        <v>49</v>
      </c>
      <c r="B56">
        <v>8</v>
      </c>
      <c r="C56">
        <v>10.72</v>
      </c>
      <c r="D56">
        <v>0.68</v>
      </c>
      <c r="E56">
        <v>0.69</v>
      </c>
      <c r="F56">
        <v>0.69</v>
      </c>
      <c r="G56">
        <v>0.68</v>
      </c>
      <c r="H56">
        <v>0.69</v>
      </c>
      <c r="I56">
        <v>0.69</v>
      </c>
      <c r="J56">
        <v>0.69</v>
      </c>
      <c r="K56">
        <v>0.68</v>
      </c>
      <c r="L56">
        <v>0.69</v>
      </c>
      <c r="M56">
        <v>0.69</v>
      </c>
      <c r="N56">
        <v>178</v>
      </c>
      <c r="O56" s="1" t="s">
        <v>49</v>
      </c>
      <c r="P56" s="1">
        <v>0.69</v>
      </c>
    </row>
    <row r="57" spans="1:16">
      <c r="A57" t="s">
        <v>50</v>
      </c>
      <c r="B57">
        <v>8</v>
      </c>
      <c r="C57">
        <v>13.72</v>
      </c>
      <c r="D57">
        <v>0.68</v>
      </c>
      <c r="E57">
        <v>0.7</v>
      </c>
      <c r="F57">
        <v>0.68</v>
      </c>
      <c r="G57">
        <v>0.69</v>
      </c>
      <c r="H57">
        <v>0.7</v>
      </c>
      <c r="I57">
        <v>0.69</v>
      </c>
      <c r="J57">
        <v>0.7</v>
      </c>
      <c r="K57">
        <v>0.69</v>
      </c>
      <c r="L57">
        <v>0.68</v>
      </c>
      <c r="M57">
        <v>0.69</v>
      </c>
      <c r="N57">
        <v>178</v>
      </c>
      <c r="O57" s="1" t="s">
        <v>50</v>
      </c>
      <c r="P57" s="1">
        <v>0.7</v>
      </c>
    </row>
    <row r="58" spans="1:16">
      <c r="A58" t="s">
        <v>51</v>
      </c>
      <c r="B58">
        <v>8</v>
      </c>
      <c r="C58">
        <v>3.25</v>
      </c>
      <c r="D58">
        <v>-0.01</v>
      </c>
      <c r="E58">
        <v>0.02</v>
      </c>
      <c r="F58">
        <v>-0.01</v>
      </c>
      <c r="G58">
        <v>-0.03</v>
      </c>
      <c r="H58">
        <v>0</v>
      </c>
      <c r="I58">
        <v>0.04</v>
      </c>
      <c r="J58">
        <v>-0.01</v>
      </c>
      <c r="K58">
        <v>0</v>
      </c>
      <c r="L58">
        <v>-0.01</v>
      </c>
      <c r="M58">
        <v>-0.01</v>
      </c>
      <c r="N58">
        <v>178</v>
      </c>
      <c r="O58" s="1" t="s">
        <v>51</v>
      </c>
      <c r="P58" s="1">
        <v>0.02</v>
      </c>
    </row>
    <row r="59" spans="1:16">
      <c r="A59" t="s">
        <v>52</v>
      </c>
      <c r="B59">
        <v>10</v>
      </c>
      <c r="C59">
        <v>13.45</v>
      </c>
      <c r="D59">
        <v>0.33</v>
      </c>
      <c r="E59">
        <v>0.52</v>
      </c>
      <c r="F59">
        <v>0.28999999999999998</v>
      </c>
      <c r="G59">
        <v>0.32</v>
      </c>
      <c r="H59">
        <v>0.7</v>
      </c>
      <c r="I59">
        <v>0.43</v>
      </c>
      <c r="J59">
        <v>0.69</v>
      </c>
      <c r="K59">
        <v>0.28000000000000003</v>
      </c>
      <c r="L59">
        <v>0.39</v>
      </c>
      <c r="M59">
        <v>0.42</v>
      </c>
      <c r="N59">
        <v>714</v>
      </c>
      <c r="O59" s="1" t="s">
        <v>52</v>
      </c>
      <c r="P59" s="1">
        <v>0.65</v>
      </c>
    </row>
    <row r="60" spans="1:16">
      <c r="A60" t="s">
        <v>53</v>
      </c>
      <c r="B60">
        <v>10</v>
      </c>
      <c r="C60">
        <v>8.7899999999999991</v>
      </c>
      <c r="D60">
        <v>0.12</v>
      </c>
      <c r="E60">
        <v>0.22</v>
      </c>
      <c r="F60">
        <v>0.11</v>
      </c>
      <c r="G60">
        <v>0.03</v>
      </c>
      <c r="H60">
        <v>0.06</v>
      </c>
      <c r="I60">
        <v>0.22</v>
      </c>
      <c r="J60">
        <v>0.05</v>
      </c>
      <c r="K60">
        <v>0.11</v>
      </c>
      <c r="L60">
        <v>0.04</v>
      </c>
      <c r="M60">
        <v>0.15</v>
      </c>
      <c r="N60">
        <v>714</v>
      </c>
      <c r="O60" s="1" t="s">
        <v>53</v>
      </c>
      <c r="P60" s="1">
        <v>0.23</v>
      </c>
    </row>
    <row r="61" spans="1:16">
      <c r="A61" t="s">
        <v>54</v>
      </c>
      <c r="B61">
        <v>10</v>
      </c>
      <c r="C61">
        <v>3.31</v>
      </c>
      <c r="D61">
        <v>0.03</v>
      </c>
      <c r="E61">
        <v>0.03</v>
      </c>
      <c r="F61">
        <v>0.04</v>
      </c>
      <c r="G61">
        <v>0.04</v>
      </c>
      <c r="H61">
        <v>0.03</v>
      </c>
      <c r="I61">
        <v>0.03</v>
      </c>
      <c r="J61">
        <v>0.03</v>
      </c>
      <c r="K61">
        <v>0.03</v>
      </c>
      <c r="L61">
        <v>0.03</v>
      </c>
      <c r="M61">
        <v>0.03</v>
      </c>
      <c r="N61">
        <v>388</v>
      </c>
      <c r="O61" s="1" t="s">
        <v>54</v>
      </c>
      <c r="P61" s="1">
        <v>0.03</v>
      </c>
    </row>
    <row r="62" spans="1:16">
      <c r="A62" t="s">
        <v>55</v>
      </c>
      <c r="B62">
        <v>10</v>
      </c>
      <c r="C62">
        <v>15.23</v>
      </c>
      <c r="D62">
        <v>0.8</v>
      </c>
      <c r="E62">
        <v>0.76</v>
      </c>
      <c r="F62">
        <v>0.8</v>
      </c>
      <c r="G62">
        <v>0.8</v>
      </c>
      <c r="H62">
        <v>0.78</v>
      </c>
      <c r="I62">
        <v>0.77</v>
      </c>
      <c r="J62">
        <v>0.77</v>
      </c>
      <c r="K62">
        <v>0.8</v>
      </c>
      <c r="L62">
        <v>0.79</v>
      </c>
      <c r="M62">
        <v>0.73</v>
      </c>
      <c r="N62">
        <v>388</v>
      </c>
      <c r="O62" s="1" t="s">
        <v>55</v>
      </c>
      <c r="P62" s="1">
        <v>0.76</v>
      </c>
    </row>
    <row r="63" spans="1:16">
      <c r="A63" t="s">
        <v>56</v>
      </c>
      <c r="B63">
        <v>14</v>
      </c>
      <c r="C63">
        <v>9.8699999999999992</v>
      </c>
      <c r="D63">
        <v>0.37</v>
      </c>
      <c r="E63">
        <v>0.75</v>
      </c>
      <c r="F63">
        <v>0.31</v>
      </c>
      <c r="G63">
        <v>0.01</v>
      </c>
      <c r="H63">
        <v>0.76</v>
      </c>
      <c r="I63">
        <v>0.75</v>
      </c>
      <c r="J63">
        <v>0.64</v>
      </c>
      <c r="K63">
        <v>0.33</v>
      </c>
      <c r="L63">
        <v>0.28000000000000003</v>
      </c>
      <c r="M63">
        <v>0.81</v>
      </c>
      <c r="N63">
        <v>418</v>
      </c>
      <c r="O63" s="1" t="s">
        <v>56</v>
      </c>
      <c r="P63" s="1">
        <v>0.75</v>
      </c>
    </row>
    <row r="64" spans="1:16">
      <c r="A64" t="s">
        <v>57</v>
      </c>
      <c r="B64">
        <v>14</v>
      </c>
      <c r="C64">
        <v>1.25</v>
      </c>
      <c r="D64">
        <v>0.01</v>
      </c>
      <c r="E64">
        <v>0</v>
      </c>
      <c r="F64">
        <v>0</v>
      </c>
      <c r="G64">
        <v>0.01</v>
      </c>
      <c r="H64">
        <v>0</v>
      </c>
      <c r="I64">
        <v>0.02</v>
      </c>
      <c r="J64">
        <v>0.02</v>
      </c>
      <c r="K64">
        <v>0.02</v>
      </c>
      <c r="L64">
        <v>0</v>
      </c>
      <c r="M64">
        <v>0.03</v>
      </c>
      <c r="N64">
        <v>418</v>
      </c>
      <c r="O64" s="1" t="s">
        <v>57</v>
      </c>
      <c r="P64" s="1">
        <v>0</v>
      </c>
    </row>
    <row r="65" spans="1:18">
      <c r="A65" t="s">
        <v>58</v>
      </c>
      <c r="B65">
        <v>14</v>
      </c>
      <c r="C65">
        <v>10.44</v>
      </c>
      <c r="D65">
        <v>0.81</v>
      </c>
      <c r="E65">
        <v>0.78</v>
      </c>
      <c r="F65">
        <v>0.81</v>
      </c>
      <c r="G65">
        <v>0.02</v>
      </c>
      <c r="H65">
        <v>0.78</v>
      </c>
      <c r="I65">
        <v>0.78</v>
      </c>
      <c r="J65">
        <v>0.78</v>
      </c>
      <c r="K65">
        <v>0.81</v>
      </c>
      <c r="L65">
        <v>0.81</v>
      </c>
      <c r="M65">
        <v>0.81</v>
      </c>
      <c r="N65">
        <v>418</v>
      </c>
      <c r="O65" s="1" t="s">
        <v>58</v>
      </c>
      <c r="P65" s="1">
        <v>0.78</v>
      </c>
    </row>
    <row r="66" spans="1:18">
      <c r="A66" t="s">
        <v>59</v>
      </c>
      <c r="B66">
        <v>4</v>
      </c>
      <c r="C66">
        <v>11.27</v>
      </c>
      <c r="D66">
        <v>0.02</v>
      </c>
      <c r="E66">
        <v>0.04</v>
      </c>
      <c r="F66">
        <v>0.03</v>
      </c>
      <c r="G66">
        <v>0.06</v>
      </c>
      <c r="H66">
        <v>0.04</v>
      </c>
      <c r="I66">
        <v>0.04</v>
      </c>
      <c r="J66">
        <v>0.04</v>
      </c>
      <c r="K66">
        <v>0.02</v>
      </c>
      <c r="L66">
        <v>0.05</v>
      </c>
      <c r="M66">
        <v>0.03</v>
      </c>
      <c r="N66">
        <v>158</v>
      </c>
      <c r="O66" s="1" t="s">
        <v>59</v>
      </c>
      <c r="P66" s="1">
        <v>0.04</v>
      </c>
    </row>
    <row r="67" spans="1:18">
      <c r="A67" t="s">
        <v>60</v>
      </c>
      <c r="B67">
        <v>4</v>
      </c>
      <c r="C67">
        <v>1.28</v>
      </c>
      <c r="D67">
        <v>0.02</v>
      </c>
      <c r="E67">
        <v>0.03</v>
      </c>
      <c r="F67">
        <v>0</v>
      </c>
      <c r="G67">
        <v>0.02</v>
      </c>
      <c r="H67">
        <v>0.04</v>
      </c>
      <c r="I67">
        <v>0.03</v>
      </c>
      <c r="J67">
        <v>0.03</v>
      </c>
      <c r="K67">
        <v>0.03</v>
      </c>
      <c r="L67">
        <v>0</v>
      </c>
      <c r="M67">
        <v>0.04</v>
      </c>
      <c r="N67">
        <v>158</v>
      </c>
      <c r="O67" s="1" t="s">
        <v>60</v>
      </c>
      <c r="P67" s="1">
        <v>0.03</v>
      </c>
    </row>
    <row r="68" spans="1:18">
      <c r="A68" t="s">
        <v>61</v>
      </c>
      <c r="B68">
        <v>4</v>
      </c>
      <c r="C68">
        <v>11.55</v>
      </c>
      <c r="D68">
        <v>0.72</v>
      </c>
      <c r="E68">
        <v>0.55000000000000004</v>
      </c>
      <c r="F68">
        <v>0.71</v>
      </c>
      <c r="G68">
        <v>0.72</v>
      </c>
      <c r="H68">
        <v>0.55000000000000004</v>
      </c>
      <c r="I68">
        <v>0.54</v>
      </c>
      <c r="J68">
        <v>0.56000000000000005</v>
      </c>
      <c r="K68">
        <v>0.72</v>
      </c>
      <c r="L68">
        <v>0.72</v>
      </c>
      <c r="M68">
        <v>0.5</v>
      </c>
      <c r="N68">
        <v>158</v>
      </c>
      <c r="O68" s="1" t="s">
        <v>61</v>
      </c>
      <c r="P68" s="1">
        <v>0.59</v>
      </c>
      <c r="R68" t="s">
        <v>207</v>
      </c>
    </row>
    <row r="69" spans="1:18">
      <c r="A69" t="s">
        <v>62</v>
      </c>
      <c r="B69">
        <v>16</v>
      </c>
      <c r="C69">
        <v>8.92</v>
      </c>
      <c r="D69">
        <v>0.83</v>
      </c>
      <c r="E69">
        <v>0.82</v>
      </c>
      <c r="F69">
        <v>0.83</v>
      </c>
      <c r="G69">
        <v>0.02</v>
      </c>
      <c r="H69">
        <v>0.82</v>
      </c>
      <c r="I69">
        <v>0.82</v>
      </c>
      <c r="J69">
        <v>0.83</v>
      </c>
      <c r="K69">
        <v>0.83</v>
      </c>
      <c r="L69">
        <v>0.81</v>
      </c>
      <c r="M69">
        <v>0.8</v>
      </c>
      <c r="N69">
        <v>358</v>
      </c>
      <c r="O69" s="1" t="s">
        <v>62</v>
      </c>
      <c r="P69" s="1">
        <v>0.82</v>
      </c>
    </row>
    <row r="70" spans="1:18">
      <c r="A70" t="s">
        <v>63</v>
      </c>
      <c r="B70">
        <v>16</v>
      </c>
      <c r="C70">
        <v>9.76</v>
      </c>
      <c r="D70">
        <v>0.81</v>
      </c>
      <c r="E70">
        <v>0.82</v>
      </c>
      <c r="F70">
        <v>0.81</v>
      </c>
      <c r="G70">
        <v>0.02</v>
      </c>
      <c r="H70">
        <v>0.82</v>
      </c>
      <c r="I70">
        <v>0.82</v>
      </c>
      <c r="J70">
        <v>0.82</v>
      </c>
      <c r="K70">
        <v>0.81</v>
      </c>
      <c r="L70">
        <v>0.82</v>
      </c>
      <c r="M70">
        <v>0.8</v>
      </c>
      <c r="N70">
        <v>358</v>
      </c>
      <c r="O70" s="1" t="s">
        <v>63</v>
      </c>
      <c r="P70" s="1">
        <v>0.82</v>
      </c>
      <c r="R70" s="5" t="s">
        <v>256</v>
      </c>
    </row>
    <row r="71" spans="1:18">
      <c r="A71" t="s">
        <v>64</v>
      </c>
      <c r="B71">
        <v>11</v>
      </c>
      <c r="C71">
        <v>2.94</v>
      </c>
      <c r="D71">
        <v>0.03</v>
      </c>
      <c r="E71">
        <v>0.03</v>
      </c>
      <c r="F71">
        <v>0.03</v>
      </c>
      <c r="G71">
        <v>0.02</v>
      </c>
      <c r="H71">
        <v>0.03</v>
      </c>
      <c r="I71">
        <v>0.03</v>
      </c>
      <c r="J71">
        <v>0.03</v>
      </c>
      <c r="K71">
        <v>0.03</v>
      </c>
      <c r="L71">
        <v>0.04</v>
      </c>
      <c r="M71">
        <v>0.03</v>
      </c>
      <c r="N71">
        <v>224</v>
      </c>
      <c r="O71" s="1" t="s">
        <v>64</v>
      </c>
      <c r="P71" s="1">
        <v>0.03</v>
      </c>
    </row>
    <row r="72" spans="1:18">
      <c r="A72" t="s">
        <v>65</v>
      </c>
      <c r="B72">
        <v>11</v>
      </c>
      <c r="C72">
        <v>24.41</v>
      </c>
      <c r="D72">
        <v>0.84</v>
      </c>
      <c r="E72">
        <v>0.85</v>
      </c>
      <c r="F72">
        <v>0.84</v>
      </c>
      <c r="G72">
        <v>0.84</v>
      </c>
      <c r="H72">
        <v>0.85</v>
      </c>
      <c r="I72">
        <v>0.85</v>
      </c>
      <c r="J72">
        <v>0.85</v>
      </c>
      <c r="K72">
        <v>0.84</v>
      </c>
      <c r="L72">
        <v>0.8</v>
      </c>
      <c r="M72">
        <v>0.83</v>
      </c>
      <c r="N72">
        <v>224</v>
      </c>
      <c r="O72" s="1" t="s">
        <v>65</v>
      </c>
      <c r="P72" s="1">
        <v>0.85</v>
      </c>
    </row>
    <row r="73" spans="1:18">
      <c r="A73" t="s">
        <v>66</v>
      </c>
      <c r="B73">
        <v>11</v>
      </c>
      <c r="C73">
        <v>20.22</v>
      </c>
      <c r="D73">
        <v>0.84</v>
      </c>
      <c r="E73">
        <v>0.85</v>
      </c>
      <c r="F73">
        <v>0.8</v>
      </c>
      <c r="G73">
        <v>0.83</v>
      </c>
      <c r="H73">
        <v>0.84</v>
      </c>
      <c r="I73">
        <v>0.85</v>
      </c>
      <c r="J73">
        <v>0.84</v>
      </c>
      <c r="K73">
        <v>0.84</v>
      </c>
      <c r="L73">
        <v>0.84</v>
      </c>
      <c r="M73">
        <v>0.83</v>
      </c>
      <c r="N73">
        <v>224</v>
      </c>
      <c r="O73" s="1" t="s">
        <v>66</v>
      </c>
      <c r="P73" s="1">
        <v>0.85</v>
      </c>
    </row>
    <row r="74" spans="1:18">
      <c r="A74" t="s">
        <v>67</v>
      </c>
      <c r="B74">
        <v>6</v>
      </c>
      <c r="C74">
        <v>24.27</v>
      </c>
      <c r="D74">
        <v>0.77</v>
      </c>
      <c r="E74">
        <v>0.81</v>
      </c>
      <c r="F74">
        <v>0.77</v>
      </c>
      <c r="G74">
        <v>0.77</v>
      </c>
      <c r="H74">
        <v>0.81</v>
      </c>
      <c r="I74">
        <v>0.81</v>
      </c>
      <c r="J74">
        <v>0.81</v>
      </c>
      <c r="K74">
        <v>0.77</v>
      </c>
      <c r="L74">
        <v>0.77</v>
      </c>
      <c r="M74">
        <v>0.78</v>
      </c>
      <c r="N74">
        <v>326</v>
      </c>
      <c r="O74" s="1" t="s">
        <v>67</v>
      </c>
      <c r="P74" s="1">
        <v>0.81</v>
      </c>
    </row>
    <row r="75" spans="1:18">
      <c r="A75" t="s">
        <v>68</v>
      </c>
      <c r="B75">
        <v>1</v>
      </c>
      <c r="C75">
        <v>15.18</v>
      </c>
      <c r="D75">
        <v>0.06</v>
      </c>
      <c r="E75">
        <v>0.02</v>
      </c>
      <c r="F75">
        <v>0.01</v>
      </c>
      <c r="G75">
        <v>0.27</v>
      </c>
      <c r="H75">
        <v>0.04</v>
      </c>
      <c r="I75">
        <v>0.04</v>
      </c>
      <c r="J75">
        <v>0.04</v>
      </c>
      <c r="K75">
        <v>0</v>
      </c>
      <c r="L75">
        <v>0</v>
      </c>
      <c r="M75">
        <v>0.8</v>
      </c>
      <c r="N75">
        <v>114</v>
      </c>
      <c r="O75" s="1" t="s">
        <v>68</v>
      </c>
      <c r="P75" s="1">
        <v>0.02</v>
      </c>
    </row>
    <row r="76" spans="1:18">
      <c r="A76" t="s">
        <v>69</v>
      </c>
      <c r="B76">
        <v>1</v>
      </c>
      <c r="C76">
        <v>14.94</v>
      </c>
      <c r="D76">
        <v>0.79</v>
      </c>
      <c r="E76">
        <v>0.79</v>
      </c>
      <c r="F76">
        <v>0.38</v>
      </c>
      <c r="G76">
        <v>0.79</v>
      </c>
      <c r="H76">
        <v>0.77</v>
      </c>
      <c r="I76">
        <v>0.77</v>
      </c>
      <c r="J76">
        <v>0.79</v>
      </c>
      <c r="K76">
        <v>0.79</v>
      </c>
      <c r="L76">
        <v>0.79</v>
      </c>
      <c r="M76">
        <v>0.47</v>
      </c>
      <c r="N76">
        <v>114</v>
      </c>
      <c r="O76" s="1" t="s">
        <v>69</v>
      </c>
      <c r="P76" s="1">
        <v>0.79</v>
      </c>
    </row>
    <row r="77" spans="1:18">
      <c r="A77" t="s">
        <v>70</v>
      </c>
      <c r="B77">
        <v>8</v>
      </c>
      <c r="C77">
        <v>9.52</v>
      </c>
      <c r="D77">
        <v>0.55000000000000004</v>
      </c>
      <c r="E77">
        <v>0.68</v>
      </c>
      <c r="F77">
        <v>0.46</v>
      </c>
      <c r="G77">
        <v>0.01</v>
      </c>
      <c r="H77">
        <v>0.67</v>
      </c>
      <c r="I77">
        <v>0.68</v>
      </c>
      <c r="J77">
        <v>0.68</v>
      </c>
      <c r="K77">
        <v>0.66</v>
      </c>
      <c r="L77">
        <v>0.48</v>
      </c>
      <c r="M77">
        <v>0.66</v>
      </c>
      <c r="N77">
        <v>376</v>
      </c>
      <c r="O77" s="1" t="s">
        <v>70</v>
      </c>
      <c r="P77" s="1">
        <v>0.68</v>
      </c>
    </row>
    <row r="78" spans="1:18">
      <c r="A78" t="s">
        <v>71</v>
      </c>
      <c r="B78">
        <v>8</v>
      </c>
      <c r="C78">
        <v>12.92</v>
      </c>
      <c r="D78">
        <v>0.66</v>
      </c>
      <c r="E78">
        <v>0.7</v>
      </c>
      <c r="F78">
        <v>0.66</v>
      </c>
      <c r="G78">
        <v>0.66</v>
      </c>
      <c r="H78">
        <v>0.7</v>
      </c>
      <c r="I78">
        <v>0.71</v>
      </c>
      <c r="J78">
        <v>0.71</v>
      </c>
      <c r="K78">
        <v>0.66</v>
      </c>
      <c r="L78">
        <v>0.66</v>
      </c>
      <c r="M78">
        <v>0.67</v>
      </c>
      <c r="N78">
        <v>376</v>
      </c>
      <c r="O78" s="1" t="s">
        <v>71</v>
      </c>
      <c r="P78" s="1">
        <v>0.7</v>
      </c>
    </row>
    <row r="79" spans="1:18">
      <c r="A79" t="s">
        <v>72</v>
      </c>
      <c r="B79">
        <v>11</v>
      </c>
      <c r="C79">
        <v>13.9</v>
      </c>
      <c r="D79">
        <v>0.85</v>
      </c>
      <c r="E79">
        <v>0.82</v>
      </c>
      <c r="F79">
        <v>0.85</v>
      </c>
      <c r="G79">
        <v>0.85</v>
      </c>
      <c r="H79">
        <v>0.82</v>
      </c>
      <c r="I79">
        <v>0.82</v>
      </c>
      <c r="J79">
        <v>0.83</v>
      </c>
      <c r="K79">
        <v>0.85</v>
      </c>
      <c r="L79">
        <v>0.85</v>
      </c>
      <c r="M79">
        <v>0.83</v>
      </c>
      <c r="N79">
        <v>290</v>
      </c>
      <c r="O79" s="1" t="s">
        <v>72</v>
      </c>
      <c r="P79" s="1">
        <v>0.82</v>
      </c>
    </row>
    <row r="80" spans="1:18">
      <c r="A80" t="s">
        <v>73</v>
      </c>
      <c r="B80">
        <v>11</v>
      </c>
      <c r="C80">
        <v>10.68</v>
      </c>
      <c r="D80">
        <v>0.84</v>
      </c>
      <c r="E80">
        <v>0.73</v>
      </c>
      <c r="F80">
        <v>0.83</v>
      </c>
      <c r="G80">
        <v>0.02</v>
      </c>
      <c r="H80">
        <v>0.72</v>
      </c>
      <c r="I80">
        <v>0.73</v>
      </c>
      <c r="J80">
        <v>0.71</v>
      </c>
      <c r="K80">
        <v>0.83</v>
      </c>
      <c r="L80">
        <v>0.81</v>
      </c>
      <c r="M80">
        <v>0.81</v>
      </c>
      <c r="N80">
        <v>290</v>
      </c>
      <c r="O80" s="1" t="s">
        <v>73</v>
      </c>
      <c r="P80" s="1">
        <v>0.73</v>
      </c>
    </row>
    <row r="81" spans="1:16">
      <c r="A81" t="s">
        <v>74</v>
      </c>
      <c r="B81">
        <v>5</v>
      </c>
      <c r="C81">
        <v>29.24</v>
      </c>
      <c r="D81">
        <v>0.84</v>
      </c>
      <c r="E81">
        <v>0.86</v>
      </c>
      <c r="F81">
        <v>0.84</v>
      </c>
      <c r="G81">
        <v>0.83</v>
      </c>
      <c r="H81">
        <v>0.86</v>
      </c>
      <c r="I81">
        <v>0.86</v>
      </c>
      <c r="J81">
        <v>0.85</v>
      </c>
      <c r="K81">
        <v>0.84</v>
      </c>
      <c r="L81">
        <v>0.83</v>
      </c>
      <c r="M81">
        <v>0.83</v>
      </c>
      <c r="N81">
        <v>218</v>
      </c>
      <c r="O81" s="1" t="s">
        <v>74</v>
      </c>
      <c r="P81" s="1">
        <v>0.86</v>
      </c>
    </row>
    <row r="82" spans="1:16">
      <c r="A82" t="s">
        <v>75</v>
      </c>
      <c r="B82">
        <v>5</v>
      </c>
      <c r="C82">
        <v>28.92</v>
      </c>
      <c r="D82">
        <v>0.84</v>
      </c>
      <c r="E82">
        <v>0.85</v>
      </c>
      <c r="F82">
        <v>0.84</v>
      </c>
      <c r="G82">
        <v>0.03</v>
      </c>
      <c r="H82">
        <v>0.85</v>
      </c>
      <c r="I82">
        <v>0.85</v>
      </c>
      <c r="J82">
        <v>0.85</v>
      </c>
      <c r="K82">
        <v>0.85</v>
      </c>
      <c r="L82">
        <v>0.85</v>
      </c>
      <c r="M82">
        <v>0.84</v>
      </c>
      <c r="N82">
        <v>218</v>
      </c>
      <c r="O82" s="1" t="s">
        <v>75</v>
      </c>
      <c r="P82" s="1">
        <v>0.85</v>
      </c>
    </row>
    <row r="83" spans="1:16">
      <c r="A83" t="s">
        <v>76</v>
      </c>
      <c r="B83">
        <v>21</v>
      </c>
      <c r="C83">
        <v>15.75</v>
      </c>
      <c r="D83">
        <v>0.71</v>
      </c>
      <c r="E83">
        <v>0.73</v>
      </c>
      <c r="F83">
        <v>0.71</v>
      </c>
      <c r="G83">
        <v>0.71</v>
      </c>
      <c r="H83">
        <v>0.73</v>
      </c>
      <c r="I83">
        <v>0.73</v>
      </c>
      <c r="J83">
        <v>0.73</v>
      </c>
      <c r="K83">
        <v>0.71</v>
      </c>
      <c r="L83">
        <v>0.71</v>
      </c>
      <c r="M83">
        <v>0.71</v>
      </c>
      <c r="N83">
        <v>1292</v>
      </c>
      <c r="O83" s="1" t="s">
        <v>76</v>
      </c>
      <c r="P83" s="1">
        <v>0.73</v>
      </c>
    </row>
    <row r="84" spans="1:16">
      <c r="A84" t="s">
        <v>77</v>
      </c>
      <c r="B84">
        <v>14</v>
      </c>
      <c r="C84">
        <v>13.08</v>
      </c>
      <c r="D84">
        <v>0.71</v>
      </c>
      <c r="E84">
        <v>0.74</v>
      </c>
      <c r="F84">
        <v>0.71</v>
      </c>
      <c r="G84">
        <v>0.71</v>
      </c>
      <c r="H84">
        <v>0.75</v>
      </c>
      <c r="I84">
        <v>0.74</v>
      </c>
      <c r="J84">
        <v>0.74</v>
      </c>
      <c r="K84">
        <v>0.71</v>
      </c>
      <c r="L84">
        <v>0.71</v>
      </c>
      <c r="M84">
        <v>0.7</v>
      </c>
      <c r="N84">
        <v>170</v>
      </c>
      <c r="O84" s="1" t="s">
        <v>77</v>
      </c>
      <c r="P84" s="1">
        <v>0.74</v>
      </c>
    </row>
    <row r="85" spans="1:16">
      <c r="A85" t="s">
        <v>78</v>
      </c>
      <c r="B85">
        <v>14</v>
      </c>
      <c r="C85">
        <v>9.51</v>
      </c>
      <c r="D85">
        <v>0.71</v>
      </c>
      <c r="E85">
        <v>0.74</v>
      </c>
      <c r="F85">
        <v>0.7</v>
      </c>
      <c r="G85">
        <v>0.7</v>
      </c>
      <c r="H85">
        <v>0.74</v>
      </c>
      <c r="I85">
        <v>0.74</v>
      </c>
      <c r="J85">
        <v>0.74</v>
      </c>
      <c r="K85">
        <v>0.7</v>
      </c>
      <c r="L85">
        <v>0.7</v>
      </c>
      <c r="M85">
        <v>0.73</v>
      </c>
      <c r="N85">
        <v>170</v>
      </c>
      <c r="O85" s="1" t="s">
        <v>78</v>
      </c>
      <c r="P85" s="1">
        <v>0.74</v>
      </c>
    </row>
    <row r="86" spans="1:16">
      <c r="A86" t="s">
        <v>79</v>
      </c>
      <c r="B86">
        <v>14</v>
      </c>
      <c r="C86">
        <v>11.3</v>
      </c>
      <c r="D86">
        <v>0.7</v>
      </c>
      <c r="E86">
        <v>0.74</v>
      </c>
      <c r="F86">
        <v>0.7</v>
      </c>
      <c r="G86">
        <v>0.7</v>
      </c>
      <c r="H86">
        <v>0.74</v>
      </c>
      <c r="I86">
        <v>0.74</v>
      </c>
      <c r="J86">
        <v>0.74</v>
      </c>
      <c r="K86">
        <v>0.7</v>
      </c>
      <c r="L86">
        <v>0.7</v>
      </c>
      <c r="M86">
        <v>0.69</v>
      </c>
      <c r="N86">
        <v>170</v>
      </c>
      <c r="O86" s="1" t="s">
        <v>79</v>
      </c>
      <c r="P86" s="1">
        <v>0.74</v>
      </c>
    </row>
    <row r="87" spans="1:16">
      <c r="A87" t="s">
        <v>80</v>
      </c>
      <c r="B87">
        <v>4</v>
      </c>
      <c r="C87">
        <v>28.23</v>
      </c>
      <c r="D87">
        <v>0.78</v>
      </c>
      <c r="E87">
        <v>0.78</v>
      </c>
      <c r="F87">
        <v>0.78</v>
      </c>
      <c r="G87">
        <v>0.78</v>
      </c>
      <c r="H87">
        <v>0.78</v>
      </c>
      <c r="I87">
        <v>0.78</v>
      </c>
      <c r="J87">
        <v>0.78</v>
      </c>
      <c r="K87">
        <v>0.78</v>
      </c>
      <c r="L87">
        <v>0.78</v>
      </c>
      <c r="M87">
        <v>0.76</v>
      </c>
      <c r="N87">
        <v>540</v>
      </c>
      <c r="O87" s="1" t="s">
        <v>80</v>
      </c>
      <c r="P87" s="1">
        <v>0.78</v>
      </c>
    </row>
    <row r="88" spans="1:16">
      <c r="A88" t="s">
        <v>81</v>
      </c>
      <c r="B88">
        <v>5</v>
      </c>
      <c r="C88">
        <v>8.3800000000000008</v>
      </c>
      <c r="D88">
        <v>0.74</v>
      </c>
      <c r="E88">
        <v>0.7</v>
      </c>
      <c r="F88">
        <v>0.75</v>
      </c>
      <c r="G88">
        <v>0.43</v>
      </c>
      <c r="H88">
        <v>0.7</v>
      </c>
      <c r="I88">
        <v>0.7</v>
      </c>
      <c r="J88">
        <v>0.69</v>
      </c>
      <c r="K88">
        <v>0.46</v>
      </c>
      <c r="L88">
        <v>0.56999999999999995</v>
      </c>
      <c r="M88">
        <v>0.75</v>
      </c>
      <c r="N88">
        <v>199</v>
      </c>
      <c r="O88" s="1" t="s">
        <v>81</v>
      </c>
      <c r="P88" s="1">
        <v>0.7</v>
      </c>
    </row>
    <row r="89" spans="1:16">
      <c r="A89" t="s">
        <v>82</v>
      </c>
      <c r="B89">
        <v>5</v>
      </c>
      <c r="C89">
        <v>10.36</v>
      </c>
      <c r="D89">
        <v>0.77</v>
      </c>
      <c r="E89">
        <v>0.72</v>
      </c>
      <c r="F89">
        <v>0.77</v>
      </c>
      <c r="G89">
        <v>0.77</v>
      </c>
      <c r="H89">
        <v>0.72</v>
      </c>
      <c r="I89">
        <v>0.71</v>
      </c>
      <c r="J89">
        <v>0.71</v>
      </c>
      <c r="K89">
        <v>0.77</v>
      </c>
      <c r="L89">
        <v>0.77</v>
      </c>
      <c r="M89">
        <v>0.77</v>
      </c>
      <c r="N89">
        <v>199</v>
      </c>
      <c r="O89" s="1" t="s">
        <v>82</v>
      </c>
      <c r="P89" s="1">
        <v>0.72</v>
      </c>
    </row>
    <row r="90" spans="1:16">
      <c r="A90" t="s">
        <v>83</v>
      </c>
      <c r="B90">
        <v>2</v>
      </c>
      <c r="C90">
        <v>40.6</v>
      </c>
      <c r="D90">
        <v>0.79</v>
      </c>
      <c r="E90">
        <v>0.8</v>
      </c>
      <c r="F90">
        <v>0.78</v>
      </c>
      <c r="G90">
        <v>0.78</v>
      </c>
      <c r="H90">
        <v>0.8</v>
      </c>
      <c r="I90">
        <v>0.8</v>
      </c>
      <c r="J90">
        <v>0.8</v>
      </c>
      <c r="K90">
        <v>0.78</v>
      </c>
      <c r="L90">
        <v>0.78</v>
      </c>
      <c r="M90">
        <v>0.79</v>
      </c>
      <c r="N90">
        <v>268</v>
      </c>
      <c r="O90" s="1" t="s">
        <v>83</v>
      </c>
      <c r="P90" s="1">
        <v>0.8</v>
      </c>
    </row>
    <row r="91" spans="1:16">
      <c r="A91" t="s">
        <v>84</v>
      </c>
      <c r="B91">
        <v>8</v>
      </c>
      <c r="C91">
        <v>11.99</v>
      </c>
      <c r="D91">
        <v>0</v>
      </c>
      <c r="E91">
        <v>0.04</v>
      </c>
      <c r="F91">
        <v>0.01</v>
      </c>
      <c r="G91">
        <v>0</v>
      </c>
      <c r="H91">
        <v>0.04</v>
      </c>
      <c r="I91">
        <v>0.05</v>
      </c>
      <c r="J91">
        <v>0.04</v>
      </c>
      <c r="K91">
        <v>0.02</v>
      </c>
      <c r="L91">
        <v>0</v>
      </c>
      <c r="M91">
        <v>0.78</v>
      </c>
      <c r="N91">
        <v>268</v>
      </c>
      <c r="O91" s="1" t="s">
        <v>84</v>
      </c>
      <c r="P91" s="1">
        <v>0.04</v>
      </c>
    </row>
    <row r="92" spans="1:16">
      <c r="A92" t="s">
        <v>85</v>
      </c>
      <c r="B92">
        <v>8</v>
      </c>
      <c r="C92">
        <v>11.53</v>
      </c>
      <c r="D92">
        <v>0.75</v>
      </c>
      <c r="E92">
        <v>0.8</v>
      </c>
      <c r="F92">
        <v>0.75</v>
      </c>
      <c r="G92">
        <v>0.73</v>
      </c>
      <c r="H92">
        <v>0.81</v>
      </c>
      <c r="I92">
        <v>0.78</v>
      </c>
      <c r="J92">
        <v>0.78</v>
      </c>
      <c r="K92">
        <v>0.75</v>
      </c>
      <c r="L92">
        <v>0.73</v>
      </c>
      <c r="M92">
        <v>0.76</v>
      </c>
      <c r="N92">
        <v>268</v>
      </c>
      <c r="O92" s="1" t="s">
        <v>85</v>
      </c>
      <c r="P92" s="1">
        <v>0.8</v>
      </c>
    </row>
    <row r="93" spans="1:16">
      <c r="A93" t="s">
        <v>86</v>
      </c>
      <c r="B93">
        <v>8</v>
      </c>
      <c r="C93">
        <v>8.8699999999999992</v>
      </c>
      <c r="D93">
        <v>0.34</v>
      </c>
      <c r="E93">
        <v>0.78</v>
      </c>
      <c r="F93">
        <v>0.26</v>
      </c>
      <c r="G93">
        <v>0.02</v>
      </c>
      <c r="H93">
        <v>0.8</v>
      </c>
      <c r="I93">
        <v>0.8</v>
      </c>
      <c r="J93">
        <v>0.8</v>
      </c>
      <c r="K93">
        <v>0.5</v>
      </c>
      <c r="L93">
        <v>0.46</v>
      </c>
      <c r="M93">
        <v>0.78</v>
      </c>
      <c r="N93">
        <v>268</v>
      </c>
      <c r="O93" s="1" t="s">
        <v>86</v>
      </c>
      <c r="P93" s="1">
        <v>0.78</v>
      </c>
    </row>
    <row r="94" spans="1:16">
      <c r="A94" t="s">
        <v>87</v>
      </c>
      <c r="B94">
        <v>3</v>
      </c>
      <c r="C94">
        <v>23.53</v>
      </c>
      <c r="D94">
        <v>0.78</v>
      </c>
      <c r="E94">
        <v>0.81</v>
      </c>
      <c r="F94">
        <v>0.77</v>
      </c>
      <c r="G94">
        <v>0.78</v>
      </c>
      <c r="H94">
        <v>0.81</v>
      </c>
      <c r="I94">
        <v>0.81</v>
      </c>
      <c r="J94">
        <v>0.81</v>
      </c>
      <c r="K94">
        <v>0.77</v>
      </c>
      <c r="L94">
        <v>0.78</v>
      </c>
      <c r="M94">
        <v>0.81</v>
      </c>
      <c r="N94">
        <v>192</v>
      </c>
      <c r="O94" s="1" t="s">
        <v>87</v>
      </c>
      <c r="P94" s="1">
        <v>0.81</v>
      </c>
    </row>
    <row r="95" spans="1:16">
      <c r="A95" t="s">
        <v>88</v>
      </c>
      <c r="B95">
        <v>3</v>
      </c>
      <c r="C95">
        <v>25.14</v>
      </c>
      <c r="D95">
        <v>0.78</v>
      </c>
      <c r="E95">
        <v>0.81</v>
      </c>
      <c r="F95">
        <v>0.78</v>
      </c>
      <c r="G95">
        <v>0.78</v>
      </c>
      <c r="H95">
        <v>0.81</v>
      </c>
      <c r="I95">
        <v>0.81</v>
      </c>
      <c r="J95">
        <v>0.81</v>
      </c>
      <c r="K95">
        <v>0.78</v>
      </c>
      <c r="L95">
        <v>0.78</v>
      </c>
      <c r="M95">
        <v>0.81</v>
      </c>
      <c r="N95">
        <v>192</v>
      </c>
      <c r="O95" s="1" t="s">
        <v>88</v>
      </c>
      <c r="P95" s="1">
        <v>0.81</v>
      </c>
    </row>
    <row r="96" spans="1:16">
      <c r="A96" t="s">
        <v>89</v>
      </c>
      <c r="B96">
        <v>3</v>
      </c>
      <c r="C96">
        <v>29.83</v>
      </c>
      <c r="D96">
        <v>0.78</v>
      </c>
      <c r="E96">
        <v>0.82</v>
      </c>
      <c r="F96">
        <v>0.78</v>
      </c>
      <c r="G96">
        <v>0.78</v>
      </c>
      <c r="H96">
        <v>0.82</v>
      </c>
      <c r="I96">
        <v>0.82</v>
      </c>
      <c r="J96">
        <v>0.82</v>
      </c>
      <c r="K96">
        <v>0.78</v>
      </c>
      <c r="L96">
        <v>0.78</v>
      </c>
      <c r="M96">
        <v>0.81</v>
      </c>
      <c r="N96">
        <v>192</v>
      </c>
      <c r="O96" s="1" t="s">
        <v>89</v>
      </c>
      <c r="P96" s="1">
        <v>0.82</v>
      </c>
    </row>
    <row r="97" spans="1:16">
      <c r="A97" t="s">
        <v>90</v>
      </c>
      <c r="B97">
        <v>6</v>
      </c>
      <c r="C97">
        <v>27.03</v>
      </c>
      <c r="D97">
        <v>0.78</v>
      </c>
      <c r="E97">
        <v>0.82</v>
      </c>
      <c r="F97">
        <v>0.79</v>
      </c>
      <c r="G97">
        <v>0.79</v>
      </c>
      <c r="H97">
        <v>0.82</v>
      </c>
      <c r="I97">
        <v>0.82</v>
      </c>
      <c r="J97">
        <v>0.82</v>
      </c>
      <c r="K97">
        <v>0.77</v>
      </c>
      <c r="L97">
        <v>0.79</v>
      </c>
      <c r="M97">
        <v>0.78</v>
      </c>
      <c r="N97">
        <v>244</v>
      </c>
      <c r="O97" s="1" t="s">
        <v>90</v>
      </c>
      <c r="P97" s="1">
        <v>0.82</v>
      </c>
    </row>
    <row r="98" spans="1:16">
      <c r="A98" t="s">
        <v>91</v>
      </c>
      <c r="B98">
        <v>6</v>
      </c>
      <c r="C98">
        <v>34.68</v>
      </c>
      <c r="D98">
        <v>0.8</v>
      </c>
      <c r="E98">
        <v>0.83</v>
      </c>
      <c r="F98">
        <v>0.72</v>
      </c>
      <c r="G98">
        <v>0.8</v>
      </c>
      <c r="H98">
        <v>0.83</v>
      </c>
      <c r="I98">
        <v>0.83</v>
      </c>
      <c r="J98">
        <v>0.84</v>
      </c>
      <c r="K98">
        <v>0.8</v>
      </c>
      <c r="L98">
        <v>0.72</v>
      </c>
      <c r="M98">
        <v>0.79</v>
      </c>
      <c r="N98">
        <v>244</v>
      </c>
      <c r="O98" s="1" t="s">
        <v>91</v>
      </c>
      <c r="P98" s="1">
        <v>0.83</v>
      </c>
    </row>
    <row r="99" spans="1:16">
      <c r="A99" t="s">
        <v>92</v>
      </c>
      <c r="B99">
        <v>6</v>
      </c>
      <c r="C99">
        <v>37.5</v>
      </c>
      <c r="D99">
        <v>0.8</v>
      </c>
      <c r="E99">
        <v>0.83</v>
      </c>
      <c r="F99">
        <v>0.8</v>
      </c>
      <c r="G99">
        <v>0.79</v>
      </c>
      <c r="H99">
        <v>0.82</v>
      </c>
      <c r="I99">
        <v>0.82</v>
      </c>
      <c r="J99">
        <v>0.82</v>
      </c>
      <c r="K99">
        <v>0.79</v>
      </c>
      <c r="L99">
        <v>0.8</v>
      </c>
      <c r="M99">
        <v>0.8</v>
      </c>
      <c r="N99">
        <v>244</v>
      </c>
      <c r="O99" s="1" t="s">
        <v>92</v>
      </c>
      <c r="P99" s="1">
        <v>0.83</v>
      </c>
    </row>
    <row r="100" spans="1:16">
      <c r="A100" t="s">
        <v>93</v>
      </c>
      <c r="B100">
        <v>2</v>
      </c>
      <c r="C100">
        <v>12.05</v>
      </c>
      <c r="D100">
        <v>0.71</v>
      </c>
      <c r="E100">
        <v>0.75</v>
      </c>
      <c r="F100">
        <v>0.72</v>
      </c>
      <c r="G100">
        <v>0</v>
      </c>
      <c r="H100">
        <v>0.75</v>
      </c>
      <c r="I100">
        <v>0.75</v>
      </c>
      <c r="J100">
        <v>0.74</v>
      </c>
      <c r="K100">
        <v>0.72</v>
      </c>
      <c r="L100">
        <v>0.72</v>
      </c>
      <c r="M100">
        <v>0.72</v>
      </c>
      <c r="N100">
        <v>116</v>
      </c>
      <c r="O100" s="1" t="s">
        <v>93</v>
      </c>
      <c r="P100" s="1">
        <v>0.75</v>
      </c>
    </row>
    <row r="101" spans="1:16">
      <c r="A101" t="s">
        <v>94</v>
      </c>
      <c r="B101">
        <v>2</v>
      </c>
      <c r="C101">
        <v>12.64</v>
      </c>
      <c r="D101">
        <v>0.72</v>
      </c>
      <c r="E101">
        <v>0.74</v>
      </c>
      <c r="F101">
        <v>0.72</v>
      </c>
      <c r="G101">
        <v>0.72</v>
      </c>
      <c r="H101">
        <v>0.74</v>
      </c>
      <c r="I101">
        <v>0.75</v>
      </c>
      <c r="J101">
        <v>0.75</v>
      </c>
      <c r="K101">
        <v>0.71</v>
      </c>
      <c r="L101">
        <v>0.71</v>
      </c>
      <c r="M101">
        <v>0.72</v>
      </c>
      <c r="N101">
        <v>116</v>
      </c>
      <c r="O101" s="1" t="s">
        <v>94</v>
      </c>
      <c r="P101" s="1">
        <v>0.74</v>
      </c>
    </row>
    <row r="102" spans="1:16">
      <c r="A102" t="s">
        <v>95</v>
      </c>
      <c r="B102">
        <v>27</v>
      </c>
      <c r="C102">
        <v>12.12</v>
      </c>
      <c r="D102">
        <v>0.79</v>
      </c>
      <c r="E102">
        <v>0.81</v>
      </c>
      <c r="F102">
        <v>0.79</v>
      </c>
      <c r="G102">
        <v>0.01</v>
      </c>
      <c r="H102">
        <v>0.81</v>
      </c>
      <c r="I102">
        <v>0.81</v>
      </c>
      <c r="J102">
        <v>0.81</v>
      </c>
      <c r="K102">
        <v>0.79</v>
      </c>
      <c r="L102">
        <v>0.79</v>
      </c>
      <c r="M102">
        <v>0.79</v>
      </c>
      <c r="N102">
        <v>440</v>
      </c>
      <c r="O102" s="1" t="s">
        <v>95</v>
      </c>
      <c r="P102" s="1">
        <v>0.81</v>
      </c>
    </row>
    <row r="103" spans="1:16">
      <c r="A103" t="s">
        <v>96</v>
      </c>
      <c r="B103">
        <v>27</v>
      </c>
      <c r="C103">
        <v>13.78</v>
      </c>
      <c r="D103">
        <v>0.81</v>
      </c>
      <c r="E103">
        <v>0.81</v>
      </c>
      <c r="F103">
        <v>0.81</v>
      </c>
      <c r="G103">
        <v>0.81</v>
      </c>
      <c r="H103">
        <v>0.81</v>
      </c>
      <c r="I103">
        <v>0.81</v>
      </c>
      <c r="J103">
        <v>0.81</v>
      </c>
      <c r="K103">
        <v>0.81</v>
      </c>
      <c r="L103">
        <v>0.81</v>
      </c>
      <c r="M103">
        <v>0.81</v>
      </c>
      <c r="N103">
        <v>440</v>
      </c>
      <c r="O103" s="1" t="s">
        <v>96</v>
      </c>
      <c r="P103" s="1">
        <v>0.81</v>
      </c>
    </row>
    <row r="104" spans="1:16">
      <c r="A104" t="s">
        <v>97</v>
      </c>
      <c r="B104">
        <v>27</v>
      </c>
      <c r="C104">
        <v>11.34</v>
      </c>
      <c r="D104">
        <v>0.8</v>
      </c>
      <c r="E104">
        <v>0.81</v>
      </c>
      <c r="F104">
        <v>0.8</v>
      </c>
      <c r="G104">
        <v>0.01</v>
      </c>
      <c r="H104">
        <v>0.81</v>
      </c>
      <c r="I104">
        <v>0.81</v>
      </c>
      <c r="J104">
        <v>0.81</v>
      </c>
      <c r="K104">
        <v>0.8</v>
      </c>
      <c r="L104">
        <v>0.79</v>
      </c>
      <c r="M104">
        <v>0.8</v>
      </c>
      <c r="N104">
        <v>440</v>
      </c>
      <c r="O104" s="1" t="s">
        <v>97</v>
      </c>
      <c r="P104" s="1">
        <v>0.81</v>
      </c>
    </row>
    <row r="105" spans="1:16">
      <c r="A105" t="s">
        <v>98</v>
      </c>
      <c r="B105">
        <v>7</v>
      </c>
      <c r="C105">
        <v>8.8000000000000007</v>
      </c>
      <c r="D105">
        <v>0.7</v>
      </c>
      <c r="E105">
        <v>0.73</v>
      </c>
      <c r="F105">
        <v>0.71</v>
      </c>
      <c r="G105">
        <v>0.71</v>
      </c>
      <c r="H105">
        <v>0.73</v>
      </c>
      <c r="I105">
        <v>0.73</v>
      </c>
      <c r="J105">
        <v>0.73</v>
      </c>
      <c r="K105">
        <v>0.7</v>
      </c>
      <c r="L105">
        <v>0.71</v>
      </c>
      <c r="M105">
        <v>0.71</v>
      </c>
      <c r="N105">
        <v>167</v>
      </c>
      <c r="O105" s="1" t="s">
        <v>98</v>
      </c>
      <c r="P105" s="1">
        <v>0.73</v>
      </c>
    </row>
    <row r="106" spans="1:16">
      <c r="A106" t="s">
        <v>99</v>
      </c>
      <c r="B106">
        <v>7</v>
      </c>
      <c r="C106">
        <v>10.029999999999999</v>
      </c>
      <c r="D106">
        <v>0.71</v>
      </c>
      <c r="E106">
        <v>0.73</v>
      </c>
      <c r="F106">
        <v>0.71</v>
      </c>
      <c r="G106">
        <v>0.69</v>
      </c>
      <c r="H106">
        <v>0.73</v>
      </c>
      <c r="I106">
        <v>0.73</v>
      </c>
      <c r="J106">
        <v>0.73</v>
      </c>
      <c r="K106">
        <v>0.71</v>
      </c>
      <c r="L106">
        <v>0.7</v>
      </c>
      <c r="M106">
        <v>0.7</v>
      </c>
      <c r="N106">
        <v>167</v>
      </c>
      <c r="O106" s="1" t="s">
        <v>99</v>
      </c>
      <c r="P106" s="1">
        <v>0.73</v>
      </c>
    </row>
    <row r="107" spans="1:16">
      <c r="A107" t="s">
        <v>100</v>
      </c>
      <c r="B107">
        <v>33</v>
      </c>
      <c r="C107">
        <v>6.68</v>
      </c>
      <c r="D107">
        <v>0.66</v>
      </c>
      <c r="E107">
        <v>0.7</v>
      </c>
      <c r="F107">
        <v>0.63</v>
      </c>
      <c r="G107">
        <v>0.01</v>
      </c>
      <c r="H107">
        <v>0.7</v>
      </c>
      <c r="I107">
        <v>0.61</v>
      </c>
      <c r="J107">
        <v>0.7</v>
      </c>
      <c r="K107">
        <v>0.66</v>
      </c>
      <c r="L107">
        <v>0.65</v>
      </c>
      <c r="M107">
        <v>0.69</v>
      </c>
      <c r="N107">
        <v>890</v>
      </c>
      <c r="O107" s="1" t="s">
        <v>100</v>
      </c>
      <c r="P107" s="1">
        <v>0.7</v>
      </c>
    </row>
    <row r="108" spans="1:16">
      <c r="A108" t="s">
        <v>101</v>
      </c>
      <c r="B108">
        <v>33</v>
      </c>
      <c r="C108">
        <v>8.75</v>
      </c>
      <c r="D108">
        <v>0.69</v>
      </c>
      <c r="E108">
        <v>0.72</v>
      </c>
      <c r="F108">
        <v>0.69</v>
      </c>
      <c r="G108">
        <v>0.69</v>
      </c>
      <c r="H108">
        <v>0.72</v>
      </c>
      <c r="I108">
        <v>0.71</v>
      </c>
      <c r="J108">
        <v>0.72</v>
      </c>
      <c r="K108">
        <v>0.69</v>
      </c>
      <c r="L108">
        <v>0.69</v>
      </c>
      <c r="M108">
        <v>0.65</v>
      </c>
      <c r="N108">
        <v>890</v>
      </c>
      <c r="O108" s="1" t="s">
        <v>101</v>
      </c>
      <c r="P108" s="1">
        <v>0.72</v>
      </c>
    </row>
    <row r="109" spans="1:16">
      <c r="A109" t="s">
        <v>102</v>
      </c>
      <c r="B109">
        <v>33</v>
      </c>
      <c r="C109">
        <v>6.42</v>
      </c>
      <c r="D109">
        <v>0.67</v>
      </c>
      <c r="E109">
        <v>0.7</v>
      </c>
      <c r="F109">
        <v>0.66</v>
      </c>
      <c r="G109">
        <v>0.02</v>
      </c>
      <c r="H109">
        <v>0.68</v>
      </c>
      <c r="I109">
        <v>0.61</v>
      </c>
      <c r="J109">
        <v>0.7</v>
      </c>
      <c r="K109">
        <v>0.66</v>
      </c>
      <c r="L109">
        <v>0.66</v>
      </c>
      <c r="M109">
        <v>0.69</v>
      </c>
      <c r="N109">
        <v>890</v>
      </c>
      <c r="O109" s="1" t="s">
        <v>102</v>
      </c>
      <c r="P109" s="1">
        <v>0.7</v>
      </c>
    </row>
    <row r="110" spans="1:16">
      <c r="A110" t="s">
        <v>103</v>
      </c>
      <c r="B110">
        <v>4</v>
      </c>
      <c r="C110">
        <v>30.45</v>
      </c>
      <c r="D110">
        <v>0.77</v>
      </c>
      <c r="E110">
        <v>0.74</v>
      </c>
      <c r="F110">
        <v>0.77</v>
      </c>
      <c r="G110">
        <v>0.77</v>
      </c>
      <c r="H110">
        <v>0.8</v>
      </c>
      <c r="I110">
        <v>0.81</v>
      </c>
      <c r="J110">
        <v>0.81</v>
      </c>
      <c r="K110">
        <v>0.77</v>
      </c>
      <c r="L110">
        <v>0.77</v>
      </c>
      <c r="M110">
        <v>0.77</v>
      </c>
      <c r="N110">
        <v>280</v>
      </c>
      <c r="O110" s="1" t="s">
        <v>103</v>
      </c>
      <c r="P110" s="1">
        <v>0.74</v>
      </c>
    </row>
    <row r="111" spans="1:16">
      <c r="A111" t="s">
        <v>104</v>
      </c>
      <c r="B111">
        <v>4</v>
      </c>
      <c r="C111">
        <v>34.770000000000003</v>
      </c>
      <c r="D111">
        <v>0.79</v>
      </c>
      <c r="E111">
        <v>0.76</v>
      </c>
      <c r="F111">
        <v>0.79</v>
      </c>
      <c r="G111">
        <v>0.79</v>
      </c>
      <c r="H111">
        <v>0.8</v>
      </c>
      <c r="I111">
        <v>0.76</v>
      </c>
      <c r="J111">
        <v>0.81</v>
      </c>
      <c r="K111">
        <v>0.79</v>
      </c>
      <c r="L111">
        <v>0.79</v>
      </c>
      <c r="M111">
        <v>0.78</v>
      </c>
      <c r="N111">
        <v>280</v>
      </c>
      <c r="O111" s="1" t="s">
        <v>104</v>
      </c>
      <c r="P111" s="1">
        <v>0.76</v>
      </c>
    </row>
    <row r="112" spans="1:16">
      <c r="A112" t="s">
        <v>105</v>
      </c>
      <c r="B112">
        <v>4</v>
      </c>
      <c r="C112">
        <v>40.17</v>
      </c>
      <c r="D112">
        <v>0.79</v>
      </c>
      <c r="E112">
        <v>0.81</v>
      </c>
      <c r="F112">
        <v>0.79</v>
      </c>
      <c r="G112">
        <v>0.79</v>
      </c>
      <c r="H112">
        <v>0.81</v>
      </c>
      <c r="I112">
        <v>0.81</v>
      </c>
      <c r="J112">
        <v>0.81</v>
      </c>
      <c r="K112">
        <v>0.79</v>
      </c>
      <c r="L112">
        <v>0.79</v>
      </c>
      <c r="M112">
        <v>0.78</v>
      </c>
      <c r="N112">
        <v>280</v>
      </c>
      <c r="O112" s="1" t="s">
        <v>105</v>
      </c>
      <c r="P112" s="1">
        <v>0.81</v>
      </c>
    </row>
    <row r="113" spans="1:16">
      <c r="A113" t="s">
        <v>106</v>
      </c>
      <c r="B113">
        <v>16</v>
      </c>
      <c r="C113">
        <v>11.6</v>
      </c>
      <c r="D113">
        <v>0.78</v>
      </c>
      <c r="E113">
        <v>0.79</v>
      </c>
      <c r="F113">
        <v>0.79</v>
      </c>
      <c r="G113">
        <v>0.78</v>
      </c>
      <c r="H113">
        <v>0.79</v>
      </c>
      <c r="I113">
        <v>0.79</v>
      </c>
      <c r="J113">
        <v>0.79</v>
      </c>
      <c r="K113">
        <v>0.78</v>
      </c>
      <c r="L113">
        <v>0.78</v>
      </c>
      <c r="M113">
        <v>0.79</v>
      </c>
      <c r="N113">
        <v>282</v>
      </c>
      <c r="O113" s="1" t="s">
        <v>106</v>
      </c>
      <c r="P113" s="1">
        <v>0.79</v>
      </c>
    </row>
    <row r="114" spans="1:16">
      <c r="A114" t="s">
        <v>107</v>
      </c>
      <c r="B114">
        <v>8</v>
      </c>
      <c r="C114">
        <v>11.44</v>
      </c>
      <c r="D114">
        <v>0.81</v>
      </c>
      <c r="E114">
        <v>0.82</v>
      </c>
      <c r="F114">
        <v>0.82</v>
      </c>
      <c r="G114">
        <v>0.01</v>
      </c>
      <c r="H114">
        <v>0.83</v>
      </c>
      <c r="I114">
        <v>0.83</v>
      </c>
      <c r="J114">
        <v>0.83</v>
      </c>
      <c r="K114">
        <v>0.82</v>
      </c>
      <c r="L114">
        <v>0.82</v>
      </c>
      <c r="M114">
        <v>0.82</v>
      </c>
      <c r="N114">
        <v>448</v>
      </c>
      <c r="O114" s="1" t="s">
        <v>107</v>
      </c>
      <c r="P114" s="1">
        <v>0.82</v>
      </c>
    </row>
    <row r="115" spans="1:16">
      <c r="A115" t="s">
        <v>108</v>
      </c>
      <c r="B115">
        <v>8</v>
      </c>
      <c r="C115">
        <v>15.15</v>
      </c>
      <c r="D115">
        <v>0.82</v>
      </c>
      <c r="E115">
        <v>0.82</v>
      </c>
      <c r="F115">
        <v>0.82</v>
      </c>
      <c r="G115">
        <v>0.82</v>
      </c>
      <c r="H115">
        <v>0.82</v>
      </c>
      <c r="I115">
        <v>0.82</v>
      </c>
      <c r="J115">
        <v>0.82</v>
      </c>
      <c r="K115">
        <v>0.82</v>
      </c>
      <c r="L115">
        <v>0.82</v>
      </c>
      <c r="M115">
        <v>0.82</v>
      </c>
      <c r="N115">
        <v>448</v>
      </c>
      <c r="O115" s="1" t="s">
        <v>108</v>
      </c>
      <c r="P115" s="1">
        <v>0.82</v>
      </c>
    </row>
    <row r="116" spans="1:16">
      <c r="A116" t="s">
        <v>109</v>
      </c>
      <c r="B116">
        <v>8</v>
      </c>
      <c r="C116">
        <v>12.55</v>
      </c>
      <c r="D116">
        <v>0.82</v>
      </c>
      <c r="E116">
        <v>0.82</v>
      </c>
      <c r="F116">
        <v>0.01</v>
      </c>
      <c r="G116">
        <v>0.01</v>
      </c>
      <c r="H116">
        <v>0.82</v>
      </c>
      <c r="I116">
        <v>0.82</v>
      </c>
      <c r="J116">
        <v>0.82</v>
      </c>
      <c r="K116">
        <v>0.82</v>
      </c>
      <c r="L116">
        <v>0</v>
      </c>
      <c r="M116">
        <v>0.82</v>
      </c>
      <c r="N116">
        <v>448</v>
      </c>
      <c r="O116" s="1" t="s">
        <v>109</v>
      </c>
      <c r="P116" s="1">
        <v>0.82</v>
      </c>
    </row>
    <row r="117" spans="1:16">
      <c r="A117" t="s">
        <v>110</v>
      </c>
      <c r="B117">
        <v>3</v>
      </c>
      <c r="C117">
        <v>11.44</v>
      </c>
      <c r="D117">
        <v>0.62</v>
      </c>
      <c r="E117">
        <v>0.65</v>
      </c>
      <c r="F117">
        <v>0.62</v>
      </c>
      <c r="G117">
        <v>0.62</v>
      </c>
      <c r="H117">
        <v>0.65</v>
      </c>
      <c r="I117">
        <v>0.65</v>
      </c>
      <c r="J117">
        <v>0.65</v>
      </c>
      <c r="K117">
        <v>0.62</v>
      </c>
      <c r="L117">
        <v>0.61</v>
      </c>
      <c r="M117">
        <v>0.62</v>
      </c>
      <c r="N117">
        <v>163</v>
      </c>
      <c r="O117" s="1" t="s">
        <v>110</v>
      </c>
      <c r="P117" s="1">
        <v>0.65</v>
      </c>
    </row>
    <row r="118" spans="1:16">
      <c r="A118" t="s">
        <v>111</v>
      </c>
      <c r="B118">
        <v>3</v>
      </c>
      <c r="C118">
        <v>15.18</v>
      </c>
      <c r="D118">
        <v>0.64</v>
      </c>
      <c r="E118">
        <v>0.66</v>
      </c>
      <c r="F118">
        <v>0.63</v>
      </c>
      <c r="G118">
        <v>0.63</v>
      </c>
      <c r="H118">
        <v>0.65</v>
      </c>
      <c r="I118">
        <v>0.65</v>
      </c>
      <c r="J118">
        <v>0.65</v>
      </c>
      <c r="K118">
        <v>0.64</v>
      </c>
      <c r="L118">
        <v>0.63</v>
      </c>
      <c r="M118">
        <v>0.63</v>
      </c>
      <c r="N118">
        <v>163</v>
      </c>
      <c r="O118" s="1" t="s">
        <v>111</v>
      </c>
      <c r="P118" s="1">
        <v>0.66</v>
      </c>
    </row>
    <row r="119" spans="1:16">
      <c r="A119" t="s">
        <v>112</v>
      </c>
      <c r="B119">
        <v>3</v>
      </c>
      <c r="C119">
        <v>10.67</v>
      </c>
      <c r="D119">
        <v>0.61</v>
      </c>
      <c r="E119">
        <v>0.65</v>
      </c>
      <c r="F119">
        <v>0.62</v>
      </c>
      <c r="G119">
        <v>0.63</v>
      </c>
      <c r="H119">
        <v>0.64</v>
      </c>
      <c r="I119">
        <v>0.64</v>
      </c>
      <c r="J119">
        <v>0.65</v>
      </c>
      <c r="K119">
        <v>0.62</v>
      </c>
      <c r="L119">
        <v>0.62</v>
      </c>
      <c r="M119">
        <v>0.63</v>
      </c>
      <c r="N119">
        <v>163</v>
      </c>
      <c r="O119" s="1" t="s">
        <v>112</v>
      </c>
      <c r="P119" s="1">
        <v>0.65</v>
      </c>
    </row>
    <row r="120" spans="1:16">
      <c r="A120" t="s">
        <v>113</v>
      </c>
      <c r="B120">
        <v>12</v>
      </c>
      <c r="C120">
        <v>13.6</v>
      </c>
      <c r="D120">
        <v>0.82</v>
      </c>
      <c r="E120">
        <v>0.82</v>
      </c>
      <c r="F120">
        <v>0.82</v>
      </c>
      <c r="G120">
        <v>0.02</v>
      </c>
      <c r="H120">
        <v>0.82</v>
      </c>
      <c r="I120">
        <v>0.82</v>
      </c>
      <c r="J120">
        <v>0.82</v>
      </c>
      <c r="K120">
        <v>0.82</v>
      </c>
      <c r="L120">
        <v>0.82</v>
      </c>
      <c r="M120">
        <v>0.82</v>
      </c>
      <c r="N120">
        <v>462</v>
      </c>
      <c r="O120" s="1" t="s">
        <v>113</v>
      </c>
      <c r="P120" s="1">
        <v>0.82</v>
      </c>
    </row>
    <row r="121" spans="1:16">
      <c r="A121" t="s">
        <v>114</v>
      </c>
      <c r="B121">
        <v>12</v>
      </c>
      <c r="C121">
        <v>12.92</v>
      </c>
      <c r="D121">
        <v>0.81</v>
      </c>
      <c r="E121">
        <v>0.82</v>
      </c>
      <c r="F121">
        <v>0.82</v>
      </c>
      <c r="G121">
        <v>0.02</v>
      </c>
      <c r="H121">
        <v>0.82</v>
      </c>
      <c r="I121">
        <v>0.82</v>
      </c>
      <c r="J121">
        <v>0.82</v>
      </c>
      <c r="K121">
        <v>0.81</v>
      </c>
      <c r="L121">
        <v>0.81</v>
      </c>
      <c r="M121">
        <v>0.81</v>
      </c>
      <c r="N121">
        <v>462</v>
      </c>
      <c r="O121" s="1" t="s">
        <v>114</v>
      </c>
      <c r="P121" s="1">
        <v>0.82</v>
      </c>
    </row>
    <row r="122" spans="1:16">
      <c r="A122" t="s">
        <v>115</v>
      </c>
      <c r="B122">
        <v>12</v>
      </c>
      <c r="C122">
        <v>15.83</v>
      </c>
      <c r="D122">
        <v>0.82</v>
      </c>
      <c r="E122">
        <v>0.83</v>
      </c>
      <c r="F122">
        <v>0.82</v>
      </c>
      <c r="G122">
        <v>0.02</v>
      </c>
      <c r="H122">
        <v>0.83</v>
      </c>
      <c r="I122">
        <v>0.83</v>
      </c>
      <c r="J122">
        <v>0.83</v>
      </c>
      <c r="K122">
        <v>0.82</v>
      </c>
      <c r="L122">
        <v>0.8</v>
      </c>
      <c r="M122">
        <v>0.82</v>
      </c>
      <c r="N122">
        <v>462</v>
      </c>
      <c r="O122" s="1" t="s">
        <v>115</v>
      </c>
      <c r="P122" s="1">
        <v>0.83</v>
      </c>
    </row>
    <row r="123" spans="1:16">
      <c r="A123" t="s">
        <v>116</v>
      </c>
      <c r="B123">
        <v>5</v>
      </c>
      <c r="C123">
        <v>17.260000000000002</v>
      </c>
      <c r="D123">
        <v>0.73</v>
      </c>
      <c r="E123">
        <v>0.72</v>
      </c>
      <c r="F123">
        <v>0.4</v>
      </c>
      <c r="G123">
        <v>0.01</v>
      </c>
      <c r="H123">
        <v>0.73</v>
      </c>
      <c r="I123">
        <v>0.73</v>
      </c>
      <c r="J123">
        <v>0.72</v>
      </c>
      <c r="K123">
        <v>0.73</v>
      </c>
      <c r="L123">
        <v>0.44</v>
      </c>
      <c r="M123">
        <v>0.72</v>
      </c>
      <c r="N123">
        <v>396</v>
      </c>
      <c r="O123" s="1" t="s">
        <v>116</v>
      </c>
      <c r="P123" s="1">
        <v>0.72</v>
      </c>
    </row>
    <row r="124" spans="1:16">
      <c r="A124" t="s">
        <v>117</v>
      </c>
      <c r="B124">
        <v>5</v>
      </c>
      <c r="C124">
        <v>21.71</v>
      </c>
      <c r="D124">
        <v>0.76</v>
      </c>
      <c r="E124">
        <v>0.74</v>
      </c>
      <c r="F124">
        <v>0.76</v>
      </c>
      <c r="G124">
        <v>0.77</v>
      </c>
      <c r="H124">
        <v>0.74</v>
      </c>
      <c r="I124">
        <v>0.74</v>
      </c>
      <c r="J124">
        <v>0.75</v>
      </c>
      <c r="K124">
        <v>0.76</v>
      </c>
      <c r="L124">
        <v>0.76</v>
      </c>
      <c r="M124">
        <v>0.76</v>
      </c>
      <c r="N124">
        <v>396</v>
      </c>
      <c r="O124" s="1" t="s">
        <v>117</v>
      </c>
      <c r="P124" s="1">
        <v>0.74</v>
      </c>
    </row>
    <row r="125" spans="1:16">
      <c r="A125" t="s">
        <v>118</v>
      </c>
      <c r="B125">
        <v>9</v>
      </c>
      <c r="C125">
        <v>17.09</v>
      </c>
      <c r="D125">
        <v>0.81</v>
      </c>
      <c r="E125">
        <v>0.8</v>
      </c>
      <c r="F125">
        <v>0.81</v>
      </c>
      <c r="G125">
        <v>0.81</v>
      </c>
      <c r="H125">
        <v>0.81</v>
      </c>
      <c r="I125">
        <v>0.8</v>
      </c>
      <c r="J125">
        <v>0.81</v>
      </c>
      <c r="K125">
        <v>0.81</v>
      </c>
      <c r="L125">
        <v>0.8</v>
      </c>
      <c r="M125">
        <v>0.77</v>
      </c>
      <c r="N125">
        <v>228</v>
      </c>
      <c r="O125" s="1" t="s">
        <v>118</v>
      </c>
      <c r="P125" s="1">
        <v>0.8</v>
      </c>
    </row>
    <row r="126" spans="1:16">
      <c r="A126" t="s">
        <v>119</v>
      </c>
      <c r="B126">
        <v>9</v>
      </c>
      <c r="C126">
        <v>10.32</v>
      </c>
      <c r="D126">
        <v>0.79</v>
      </c>
      <c r="E126">
        <v>0.78</v>
      </c>
      <c r="F126">
        <v>0.79</v>
      </c>
      <c r="G126">
        <v>0</v>
      </c>
      <c r="H126">
        <v>0.77</v>
      </c>
      <c r="I126">
        <v>0.77</v>
      </c>
      <c r="J126">
        <v>0.78</v>
      </c>
      <c r="K126">
        <v>0.79</v>
      </c>
      <c r="L126">
        <v>0.79</v>
      </c>
      <c r="M126">
        <v>0.79</v>
      </c>
      <c r="N126">
        <v>228</v>
      </c>
      <c r="O126" s="1" t="s">
        <v>119</v>
      </c>
      <c r="P126" s="1">
        <v>0.78</v>
      </c>
    </row>
    <row r="127" spans="1:16">
      <c r="A127" t="s">
        <v>120</v>
      </c>
      <c r="B127">
        <v>9</v>
      </c>
      <c r="C127">
        <v>11.14</v>
      </c>
      <c r="D127">
        <v>0.8</v>
      </c>
      <c r="E127">
        <v>0.79</v>
      </c>
      <c r="F127">
        <v>0.79</v>
      </c>
      <c r="G127">
        <v>0.8</v>
      </c>
      <c r="H127">
        <v>0.79</v>
      </c>
      <c r="I127">
        <v>0.79</v>
      </c>
      <c r="J127">
        <v>0.79</v>
      </c>
      <c r="K127">
        <v>0.79</v>
      </c>
      <c r="L127">
        <v>0.8</v>
      </c>
      <c r="M127">
        <v>0.79</v>
      </c>
      <c r="N127">
        <v>228</v>
      </c>
      <c r="O127" s="1" t="s">
        <v>120</v>
      </c>
      <c r="P127" s="1">
        <v>0.79</v>
      </c>
    </row>
    <row r="128" spans="1:16">
      <c r="A128" t="s">
        <v>121</v>
      </c>
      <c r="B128">
        <v>66</v>
      </c>
      <c r="C128">
        <v>3.42</v>
      </c>
      <c r="D128">
        <v>0.01</v>
      </c>
      <c r="E128">
        <v>0.02</v>
      </c>
      <c r="F128">
        <v>0.01</v>
      </c>
      <c r="G128">
        <v>0.01</v>
      </c>
      <c r="H128">
        <v>0.02</v>
      </c>
      <c r="I128">
        <v>0.02</v>
      </c>
      <c r="J128">
        <v>0.02</v>
      </c>
      <c r="K128">
        <v>0.01</v>
      </c>
      <c r="L128">
        <v>0.01</v>
      </c>
      <c r="M128">
        <v>0.01</v>
      </c>
      <c r="N128">
        <v>1716</v>
      </c>
      <c r="O128" s="1" t="s">
        <v>121</v>
      </c>
      <c r="P128" s="1">
        <v>0.02</v>
      </c>
    </row>
    <row r="129" spans="1:18">
      <c r="A129" t="s">
        <v>122</v>
      </c>
      <c r="B129">
        <v>4</v>
      </c>
      <c r="C129">
        <v>15.08</v>
      </c>
      <c r="D129">
        <v>0.12</v>
      </c>
      <c r="E129">
        <v>0.64</v>
      </c>
      <c r="F129">
        <v>0.23</v>
      </c>
      <c r="G129">
        <v>0.47</v>
      </c>
      <c r="H129">
        <v>0.64</v>
      </c>
      <c r="I129">
        <v>0.69</v>
      </c>
      <c r="J129">
        <v>0.69</v>
      </c>
      <c r="K129">
        <v>0.12</v>
      </c>
      <c r="L129">
        <v>0.34</v>
      </c>
      <c r="M129">
        <v>0.48</v>
      </c>
      <c r="N129">
        <v>306</v>
      </c>
      <c r="O129" s="1" t="s">
        <v>122</v>
      </c>
      <c r="P129" s="1">
        <v>0.67</v>
      </c>
    </row>
    <row r="130" spans="1:18">
      <c r="A130" t="s">
        <v>123</v>
      </c>
      <c r="B130">
        <v>4</v>
      </c>
      <c r="C130">
        <v>19.920000000000002</v>
      </c>
      <c r="D130">
        <v>0.73</v>
      </c>
      <c r="E130">
        <v>0.73</v>
      </c>
      <c r="F130">
        <v>0.73</v>
      </c>
      <c r="G130">
        <v>0.74</v>
      </c>
      <c r="H130">
        <v>0.72</v>
      </c>
      <c r="I130">
        <v>0.73</v>
      </c>
      <c r="J130">
        <v>0.72</v>
      </c>
      <c r="K130">
        <v>0.73</v>
      </c>
      <c r="L130">
        <v>0.72</v>
      </c>
      <c r="M130">
        <v>0.73</v>
      </c>
      <c r="N130">
        <v>306</v>
      </c>
      <c r="O130" s="1" t="s">
        <v>123</v>
      </c>
      <c r="P130" s="1">
        <v>0.73</v>
      </c>
    </row>
    <row r="131" spans="1:18">
      <c r="A131" t="s">
        <v>124</v>
      </c>
      <c r="B131">
        <v>4</v>
      </c>
      <c r="C131">
        <v>14.98</v>
      </c>
      <c r="D131">
        <v>0.17</v>
      </c>
      <c r="E131">
        <v>0.68</v>
      </c>
      <c r="F131">
        <v>0.18</v>
      </c>
      <c r="G131">
        <v>0.02</v>
      </c>
      <c r="H131">
        <v>0.65</v>
      </c>
      <c r="I131">
        <v>0.68</v>
      </c>
      <c r="J131">
        <v>0.69</v>
      </c>
      <c r="K131">
        <v>0.16</v>
      </c>
      <c r="L131">
        <v>0.16</v>
      </c>
      <c r="M131">
        <v>0.41</v>
      </c>
      <c r="N131">
        <v>306</v>
      </c>
      <c r="O131" s="1" t="s">
        <v>124</v>
      </c>
      <c r="P131" s="1">
        <v>0.68</v>
      </c>
    </row>
    <row r="132" spans="1:18">
      <c r="A132" t="s">
        <v>125</v>
      </c>
      <c r="B132">
        <v>6</v>
      </c>
      <c r="C132">
        <v>23.17</v>
      </c>
      <c r="D132">
        <v>0.79</v>
      </c>
      <c r="E132">
        <v>0.8</v>
      </c>
      <c r="F132">
        <v>0.79</v>
      </c>
      <c r="G132">
        <v>0.79</v>
      </c>
      <c r="H132">
        <v>0.8</v>
      </c>
      <c r="I132">
        <v>0.8</v>
      </c>
      <c r="J132">
        <v>0.8</v>
      </c>
      <c r="K132">
        <v>0.79</v>
      </c>
      <c r="L132">
        <v>0.79</v>
      </c>
      <c r="M132">
        <v>0.79</v>
      </c>
      <c r="N132">
        <v>500</v>
      </c>
      <c r="O132" s="1" t="s">
        <v>125</v>
      </c>
      <c r="P132" s="1">
        <v>0.8</v>
      </c>
    </row>
    <row r="133" spans="1:18">
      <c r="A133" t="s">
        <v>126</v>
      </c>
      <c r="B133">
        <v>6</v>
      </c>
      <c r="C133">
        <v>26.41</v>
      </c>
      <c r="D133">
        <v>0.79</v>
      </c>
      <c r="E133">
        <v>0.8</v>
      </c>
      <c r="F133">
        <v>0.79</v>
      </c>
      <c r="G133">
        <v>0.8</v>
      </c>
      <c r="H133">
        <v>0.81</v>
      </c>
      <c r="I133">
        <v>0.8</v>
      </c>
      <c r="J133">
        <v>0.8</v>
      </c>
      <c r="K133">
        <v>0.79</v>
      </c>
      <c r="L133">
        <v>0.8</v>
      </c>
      <c r="M133">
        <v>0.8</v>
      </c>
      <c r="N133">
        <v>500</v>
      </c>
      <c r="O133" s="1" t="s">
        <v>126</v>
      </c>
      <c r="P133" s="1">
        <v>0.8</v>
      </c>
    </row>
    <row r="134" spans="1:18">
      <c r="A134" t="s">
        <v>127</v>
      </c>
      <c r="B134">
        <v>10</v>
      </c>
      <c r="C134">
        <v>26.55</v>
      </c>
      <c r="D134">
        <v>0.77</v>
      </c>
      <c r="E134">
        <v>0.77</v>
      </c>
      <c r="F134">
        <v>0.77</v>
      </c>
      <c r="G134">
        <v>0.77</v>
      </c>
      <c r="H134">
        <v>0.79</v>
      </c>
      <c r="I134">
        <v>0.79</v>
      </c>
      <c r="J134">
        <v>0.79</v>
      </c>
      <c r="K134">
        <v>0.77</v>
      </c>
      <c r="L134">
        <v>0.77</v>
      </c>
      <c r="M134">
        <v>0.78</v>
      </c>
      <c r="N134">
        <v>402</v>
      </c>
      <c r="O134" s="1" t="s">
        <v>127</v>
      </c>
      <c r="P134" s="1">
        <v>0.77</v>
      </c>
    </row>
    <row r="135" spans="1:18">
      <c r="A135" t="s">
        <v>128</v>
      </c>
      <c r="B135">
        <v>10</v>
      </c>
      <c r="C135">
        <v>18.149999999999999</v>
      </c>
      <c r="D135">
        <v>0.73</v>
      </c>
      <c r="E135">
        <v>0.74</v>
      </c>
      <c r="F135">
        <v>0.73</v>
      </c>
      <c r="G135">
        <v>0.69</v>
      </c>
      <c r="H135">
        <v>0.74</v>
      </c>
      <c r="I135">
        <v>0.74</v>
      </c>
      <c r="J135">
        <v>0.74</v>
      </c>
      <c r="K135">
        <v>0.73</v>
      </c>
      <c r="L135">
        <v>0.72</v>
      </c>
      <c r="M135">
        <v>0.72</v>
      </c>
      <c r="N135">
        <v>402</v>
      </c>
      <c r="O135" s="1" t="s">
        <v>128</v>
      </c>
      <c r="P135" s="1">
        <v>0.74</v>
      </c>
    </row>
    <row r="136" spans="1:18">
      <c r="A136" t="s">
        <v>129</v>
      </c>
      <c r="B136">
        <v>10</v>
      </c>
      <c r="C136">
        <v>16.760000000000002</v>
      </c>
      <c r="D136">
        <v>0.7</v>
      </c>
      <c r="E136">
        <v>0.74</v>
      </c>
      <c r="F136">
        <v>0.73</v>
      </c>
      <c r="G136">
        <v>0.01</v>
      </c>
      <c r="H136">
        <v>0.74</v>
      </c>
      <c r="I136">
        <v>0.74</v>
      </c>
      <c r="J136">
        <v>0.74</v>
      </c>
      <c r="K136">
        <v>0.73</v>
      </c>
      <c r="L136">
        <v>0.73</v>
      </c>
      <c r="M136">
        <v>0.72</v>
      </c>
      <c r="N136">
        <v>402</v>
      </c>
      <c r="O136" s="1" t="s">
        <v>129</v>
      </c>
      <c r="P136" s="1">
        <v>0.74</v>
      </c>
    </row>
    <row r="137" spans="1:18">
      <c r="A137" t="s">
        <v>130</v>
      </c>
      <c r="B137">
        <v>10</v>
      </c>
      <c r="C137">
        <v>22.27</v>
      </c>
      <c r="D137">
        <v>0.73</v>
      </c>
      <c r="E137">
        <v>0.74</v>
      </c>
      <c r="F137">
        <v>0.73</v>
      </c>
      <c r="G137">
        <v>0.74</v>
      </c>
      <c r="H137">
        <v>0.74</v>
      </c>
      <c r="I137">
        <v>0.74</v>
      </c>
      <c r="J137">
        <v>0.74</v>
      </c>
      <c r="K137">
        <v>0.74</v>
      </c>
      <c r="L137">
        <v>0.74</v>
      </c>
      <c r="M137">
        <v>0.72</v>
      </c>
      <c r="N137">
        <v>402</v>
      </c>
      <c r="O137" s="1" t="s">
        <v>130</v>
      </c>
      <c r="P137" s="1">
        <v>0.74</v>
      </c>
    </row>
    <row r="138" spans="1:18">
      <c r="A138" t="s">
        <v>131</v>
      </c>
      <c r="B138">
        <v>3</v>
      </c>
      <c r="C138">
        <v>16.739999999999998</v>
      </c>
      <c r="D138">
        <v>0.72</v>
      </c>
      <c r="E138">
        <v>0.71</v>
      </c>
      <c r="F138">
        <v>0.72</v>
      </c>
      <c r="G138">
        <v>0.72</v>
      </c>
      <c r="H138">
        <v>0.71</v>
      </c>
      <c r="I138">
        <v>0.71</v>
      </c>
      <c r="J138">
        <v>0.69</v>
      </c>
      <c r="K138">
        <v>0.72</v>
      </c>
      <c r="L138">
        <v>0.73</v>
      </c>
      <c r="M138">
        <v>0.72</v>
      </c>
      <c r="N138">
        <v>232</v>
      </c>
      <c r="O138" s="1" t="s">
        <v>131</v>
      </c>
      <c r="P138" s="1">
        <v>0.71</v>
      </c>
    </row>
    <row r="139" spans="1:18">
      <c r="A139" t="s">
        <v>132</v>
      </c>
      <c r="B139">
        <v>3</v>
      </c>
      <c r="C139">
        <v>7.3</v>
      </c>
      <c r="D139">
        <v>0.12</v>
      </c>
      <c r="E139">
        <v>0.03</v>
      </c>
      <c r="F139">
        <v>7.0000000000000007E-2</v>
      </c>
      <c r="G139">
        <v>0</v>
      </c>
      <c r="H139">
        <v>0.03</v>
      </c>
      <c r="I139">
        <v>0.02</v>
      </c>
      <c r="J139">
        <v>0.03</v>
      </c>
      <c r="K139">
        <v>0.01</v>
      </c>
      <c r="L139">
        <v>0.01</v>
      </c>
      <c r="M139">
        <v>0.1</v>
      </c>
      <c r="N139">
        <v>190</v>
      </c>
      <c r="O139" s="1" t="s">
        <v>132</v>
      </c>
      <c r="P139" s="1">
        <v>0.03</v>
      </c>
    </row>
    <row r="140" spans="1:18">
      <c r="A140" t="s">
        <v>133</v>
      </c>
      <c r="B140">
        <v>3</v>
      </c>
      <c r="C140">
        <v>9.5500000000000007</v>
      </c>
      <c r="D140">
        <v>0.7</v>
      </c>
      <c r="E140">
        <v>0.7</v>
      </c>
      <c r="F140">
        <v>0.7</v>
      </c>
      <c r="G140">
        <v>0.02</v>
      </c>
      <c r="H140">
        <v>0.7</v>
      </c>
      <c r="I140">
        <v>0.7</v>
      </c>
      <c r="J140">
        <v>0.7</v>
      </c>
      <c r="K140">
        <v>0.7</v>
      </c>
      <c r="L140">
        <v>0.7</v>
      </c>
      <c r="M140">
        <v>0.71</v>
      </c>
      <c r="N140">
        <v>190</v>
      </c>
      <c r="O140" s="1" t="s">
        <v>133</v>
      </c>
      <c r="P140" s="1">
        <v>0.7</v>
      </c>
      <c r="R140" s="5" t="s">
        <v>262</v>
      </c>
    </row>
    <row r="141" spans="1:18">
      <c r="A141" t="s">
        <v>134</v>
      </c>
      <c r="B141">
        <v>38</v>
      </c>
      <c r="C141">
        <v>6.1</v>
      </c>
      <c r="D141">
        <v>0.01</v>
      </c>
      <c r="E141">
        <v>0.01</v>
      </c>
      <c r="F141">
        <v>0.01</v>
      </c>
      <c r="G141">
        <v>0.01</v>
      </c>
      <c r="H141">
        <v>0.02</v>
      </c>
      <c r="I141">
        <v>0</v>
      </c>
      <c r="J141">
        <v>0</v>
      </c>
      <c r="K141">
        <v>0.01</v>
      </c>
      <c r="L141">
        <v>0.01</v>
      </c>
      <c r="M141">
        <v>0.01</v>
      </c>
      <c r="N141">
        <v>1035</v>
      </c>
      <c r="O141" s="1" t="s">
        <v>134</v>
      </c>
      <c r="P141" s="1">
        <v>0.01</v>
      </c>
    </row>
    <row r="142" spans="1:18">
      <c r="A142" t="s">
        <v>135</v>
      </c>
      <c r="B142">
        <v>38</v>
      </c>
      <c r="C142">
        <v>5.58</v>
      </c>
      <c r="D142">
        <v>0.01</v>
      </c>
      <c r="E142">
        <v>0.01</v>
      </c>
      <c r="F142">
        <v>0.01</v>
      </c>
      <c r="G142">
        <v>0.03</v>
      </c>
      <c r="H142">
        <v>0.01</v>
      </c>
      <c r="I142">
        <v>0.01</v>
      </c>
      <c r="J142">
        <v>0.01</v>
      </c>
      <c r="K142">
        <v>0.02</v>
      </c>
      <c r="L142">
        <v>0.01</v>
      </c>
      <c r="M142">
        <v>0</v>
      </c>
      <c r="N142">
        <v>1035</v>
      </c>
      <c r="O142" s="1" t="s">
        <v>135</v>
      </c>
      <c r="P142" s="1">
        <v>0.01</v>
      </c>
    </row>
    <row r="143" spans="1:18">
      <c r="A143" t="s">
        <v>136</v>
      </c>
      <c r="B143">
        <v>5</v>
      </c>
      <c r="C143">
        <v>11.47</v>
      </c>
      <c r="D143">
        <v>0.76</v>
      </c>
      <c r="E143">
        <v>0.77</v>
      </c>
      <c r="F143">
        <v>0.76</v>
      </c>
      <c r="G143">
        <v>0.01</v>
      </c>
      <c r="H143">
        <v>0.75</v>
      </c>
      <c r="I143">
        <v>0.77</v>
      </c>
      <c r="J143">
        <v>0.77</v>
      </c>
      <c r="K143">
        <v>0.76</v>
      </c>
      <c r="L143">
        <v>0.74</v>
      </c>
      <c r="M143">
        <v>0.75</v>
      </c>
      <c r="N143">
        <v>141</v>
      </c>
      <c r="O143" s="1" t="s">
        <v>136</v>
      </c>
      <c r="P143" s="1">
        <v>0.77</v>
      </c>
    </row>
    <row r="144" spans="1:18">
      <c r="A144" t="s">
        <v>137</v>
      </c>
      <c r="B144">
        <v>5</v>
      </c>
      <c r="C144">
        <v>14.9</v>
      </c>
      <c r="D144">
        <v>0.76</v>
      </c>
      <c r="E144">
        <v>0.77</v>
      </c>
      <c r="F144">
        <v>0.75</v>
      </c>
      <c r="G144">
        <v>0.76</v>
      </c>
      <c r="H144">
        <v>0.77</v>
      </c>
      <c r="I144">
        <v>0.77</v>
      </c>
      <c r="J144">
        <v>0.77</v>
      </c>
      <c r="K144">
        <v>0.75</v>
      </c>
      <c r="L144">
        <v>0.77</v>
      </c>
      <c r="M144">
        <v>0.76</v>
      </c>
      <c r="N144">
        <v>141</v>
      </c>
      <c r="O144" s="1" t="s">
        <v>137</v>
      </c>
      <c r="P144" s="1">
        <v>0.77</v>
      </c>
    </row>
    <row r="145" spans="1:16">
      <c r="A145" t="s">
        <v>138</v>
      </c>
      <c r="B145">
        <v>7</v>
      </c>
      <c r="C145">
        <v>9.19</v>
      </c>
      <c r="D145">
        <v>0.25</v>
      </c>
      <c r="E145">
        <v>0.33</v>
      </c>
      <c r="F145">
        <v>0.22</v>
      </c>
      <c r="G145">
        <v>0.02</v>
      </c>
      <c r="H145">
        <v>0.35</v>
      </c>
      <c r="I145">
        <v>0.35</v>
      </c>
      <c r="J145">
        <v>0.36</v>
      </c>
      <c r="K145">
        <v>0.25</v>
      </c>
      <c r="L145">
        <v>0.26</v>
      </c>
      <c r="M145">
        <v>0.4</v>
      </c>
      <c r="N145">
        <v>331</v>
      </c>
      <c r="O145" s="1" t="s">
        <v>138</v>
      </c>
      <c r="P145" s="1">
        <v>0.63</v>
      </c>
    </row>
    <row r="146" spans="1:16">
      <c r="A146" t="s">
        <v>139</v>
      </c>
      <c r="B146">
        <v>7</v>
      </c>
      <c r="C146">
        <v>12.92</v>
      </c>
      <c r="D146">
        <v>7.0000000000000007E-2</v>
      </c>
      <c r="E146">
        <v>0.69</v>
      </c>
      <c r="F146">
        <v>0.04</v>
      </c>
      <c r="G146">
        <v>0.03</v>
      </c>
      <c r="H146">
        <v>0.69</v>
      </c>
      <c r="I146">
        <v>0.69</v>
      </c>
      <c r="J146">
        <v>0.69</v>
      </c>
      <c r="K146">
        <v>0.04</v>
      </c>
      <c r="L146">
        <v>0.03</v>
      </c>
      <c r="M146">
        <v>0.71</v>
      </c>
      <c r="N146">
        <v>331</v>
      </c>
      <c r="O146" s="1" t="s">
        <v>139</v>
      </c>
      <c r="P146" s="1">
        <v>0.69</v>
      </c>
    </row>
    <row r="147" spans="1:16">
      <c r="A147" t="s">
        <v>140</v>
      </c>
      <c r="B147">
        <v>7</v>
      </c>
      <c r="C147">
        <v>10.119999999999999</v>
      </c>
      <c r="D147">
        <v>0.73</v>
      </c>
      <c r="E147">
        <v>0.77</v>
      </c>
      <c r="F147">
        <v>0.72</v>
      </c>
      <c r="G147">
        <v>0.01</v>
      </c>
      <c r="H147">
        <v>0.76</v>
      </c>
      <c r="I147">
        <v>0.77</v>
      </c>
      <c r="J147">
        <v>0.77</v>
      </c>
      <c r="K147">
        <v>0.72</v>
      </c>
      <c r="L147">
        <v>0.72</v>
      </c>
      <c r="M147">
        <v>0.72</v>
      </c>
      <c r="N147">
        <v>332</v>
      </c>
      <c r="O147" s="1" t="s">
        <v>140</v>
      </c>
      <c r="P147" s="1">
        <v>0.77</v>
      </c>
    </row>
    <row r="148" spans="1:16">
      <c r="A148" t="s">
        <v>141</v>
      </c>
      <c r="B148">
        <v>7</v>
      </c>
      <c r="C148">
        <v>10.050000000000001</v>
      </c>
      <c r="D148">
        <v>0.73</v>
      </c>
      <c r="E148">
        <v>0.77</v>
      </c>
      <c r="F148">
        <v>0.72</v>
      </c>
      <c r="G148">
        <v>0.01</v>
      </c>
      <c r="H148">
        <v>0.77</v>
      </c>
      <c r="I148">
        <v>0.77</v>
      </c>
      <c r="J148">
        <v>0.77</v>
      </c>
      <c r="K148">
        <v>0.72</v>
      </c>
      <c r="L148">
        <v>0.72</v>
      </c>
      <c r="M148">
        <v>0.72</v>
      </c>
      <c r="N148">
        <v>332</v>
      </c>
      <c r="O148" s="1" t="s">
        <v>141</v>
      </c>
      <c r="P148" s="1">
        <v>0.77</v>
      </c>
    </row>
    <row r="149" spans="1:16">
      <c r="A149" t="s">
        <v>142</v>
      </c>
      <c r="B149">
        <v>4</v>
      </c>
      <c r="C149">
        <v>20.51</v>
      </c>
      <c r="D149">
        <v>0.05</v>
      </c>
      <c r="E149">
        <v>0.14000000000000001</v>
      </c>
      <c r="F149">
        <v>0.06</v>
      </c>
      <c r="G149">
        <v>0.06</v>
      </c>
      <c r="H149">
        <v>0.14000000000000001</v>
      </c>
      <c r="I149">
        <v>0.14000000000000001</v>
      </c>
      <c r="J149">
        <v>0.14000000000000001</v>
      </c>
      <c r="K149">
        <v>0.06</v>
      </c>
      <c r="L149">
        <v>0.06</v>
      </c>
      <c r="M149">
        <v>0.06</v>
      </c>
      <c r="N149">
        <v>274</v>
      </c>
      <c r="O149" s="1" t="s">
        <v>142</v>
      </c>
      <c r="P149" s="1">
        <v>0.24</v>
      </c>
    </row>
    <row r="150" spans="1:16">
      <c r="A150" t="s">
        <v>143</v>
      </c>
      <c r="B150">
        <v>4</v>
      </c>
      <c r="C150">
        <v>16.59</v>
      </c>
      <c r="D150">
        <v>0.06</v>
      </c>
      <c r="E150">
        <v>0.12</v>
      </c>
      <c r="F150">
        <v>7.0000000000000007E-2</v>
      </c>
      <c r="G150">
        <v>0.06</v>
      </c>
      <c r="H150">
        <v>0.2</v>
      </c>
      <c r="I150">
        <v>0.2</v>
      </c>
      <c r="J150">
        <v>0.21</v>
      </c>
      <c r="K150">
        <v>0.06</v>
      </c>
      <c r="L150">
        <v>0.1</v>
      </c>
      <c r="M150">
        <v>0.05</v>
      </c>
      <c r="N150">
        <v>274</v>
      </c>
      <c r="O150" s="1" t="s">
        <v>143</v>
      </c>
      <c r="P150" s="1">
        <v>0.14000000000000001</v>
      </c>
    </row>
    <row r="151" spans="1:16">
      <c r="A151" t="s">
        <v>144</v>
      </c>
      <c r="B151">
        <v>4</v>
      </c>
      <c r="C151">
        <v>30.04</v>
      </c>
      <c r="D151">
        <v>0.78</v>
      </c>
      <c r="E151">
        <v>0.82</v>
      </c>
      <c r="F151">
        <v>0.78</v>
      </c>
      <c r="G151">
        <v>0.78</v>
      </c>
      <c r="H151">
        <v>0.82</v>
      </c>
      <c r="I151">
        <v>0.81</v>
      </c>
      <c r="J151">
        <v>0.81</v>
      </c>
      <c r="K151">
        <v>0.74</v>
      </c>
      <c r="L151">
        <v>0.03</v>
      </c>
      <c r="M151">
        <v>0.71</v>
      </c>
      <c r="N151">
        <v>306</v>
      </c>
      <c r="O151" s="1" t="s">
        <v>144</v>
      </c>
      <c r="P151" s="1">
        <v>0.82</v>
      </c>
    </row>
    <row r="152" spans="1:16">
      <c r="A152" t="s">
        <v>145</v>
      </c>
      <c r="B152">
        <v>4</v>
      </c>
      <c r="C152">
        <v>20.309999999999999</v>
      </c>
      <c r="D152">
        <v>0.13</v>
      </c>
      <c r="E152">
        <v>0.11</v>
      </c>
      <c r="F152">
        <v>0.04</v>
      </c>
      <c r="G152">
        <v>0.05</v>
      </c>
      <c r="H152">
        <v>0.12</v>
      </c>
      <c r="I152">
        <v>0.23</v>
      </c>
      <c r="J152">
        <v>0.11</v>
      </c>
      <c r="K152">
        <v>0.06</v>
      </c>
      <c r="L152">
        <v>0.05</v>
      </c>
      <c r="M152">
        <v>0.05</v>
      </c>
      <c r="N152">
        <v>306</v>
      </c>
      <c r="O152" s="1" t="s">
        <v>145</v>
      </c>
      <c r="P152" s="1">
        <v>0.2</v>
      </c>
    </row>
    <row r="153" spans="1:16">
      <c r="A153" t="s">
        <v>146</v>
      </c>
      <c r="B153">
        <v>4</v>
      </c>
      <c r="C153">
        <v>26.7</v>
      </c>
      <c r="D153">
        <v>0.79</v>
      </c>
      <c r="E153">
        <v>0.81</v>
      </c>
      <c r="F153">
        <v>0.78</v>
      </c>
      <c r="G153">
        <v>0.79</v>
      </c>
      <c r="H153">
        <v>0.81</v>
      </c>
      <c r="I153">
        <v>0.81</v>
      </c>
      <c r="J153">
        <v>0.81</v>
      </c>
      <c r="K153">
        <v>0.78</v>
      </c>
      <c r="L153">
        <v>0.79</v>
      </c>
      <c r="M153">
        <v>0.79</v>
      </c>
      <c r="N153">
        <v>306</v>
      </c>
      <c r="O153" s="1" t="s">
        <v>146</v>
      </c>
      <c r="P153" s="1">
        <v>0.81</v>
      </c>
    </row>
    <row r="154" spans="1:16">
      <c r="A154" t="s">
        <v>147</v>
      </c>
      <c r="B154">
        <v>8</v>
      </c>
      <c r="C154">
        <v>4.51</v>
      </c>
      <c r="D154">
        <v>0.03</v>
      </c>
      <c r="E154">
        <v>0.05</v>
      </c>
      <c r="F154">
        <v>0.02</v>
      </c>
      <c r="G154">
        <v>0.03</v>
      </c>
      <c r="H154">
        <v>0.05</v>
      </c>
      <c r="I154">
        <v>0.05</v>
      </c>
      <c r="J154">
        <v>0.04</v>
      </c>
      <c r="K154">
        <v>0.03</v>
      </c>
      <c r="L154">
        <v>0.04</v>
      </c>
      <c r="M154">
        <v>0.02</v>
      </c>
      <c r="N154">
        <v>320</v>
      </c>
      <c r="O154" s="1" t="s">
        <v>147</v>
      </c>
      <c r="P154" s="1">
        <v>0.05</v>
      </c>
    </row>
    <row r="155" spans="1:16">
      <c r="A155" t="s">
        <v>148</v>
      </c>
      <c r="B155">
        <v>8</v>
      </c>
      <c r="C155">
        <v>6.3</v>
      </c>
      <c r="D155">
        <v>0.03</v>
      </c>
      <c r="E155">
        <v>0.05</v>
      </c>
      <c r="F155">
        <v>0.03</v>
      </c>
      <c r="G155">
        <v>0.02</v>
      </c>
      <c r="H155">
        <v>0.05</v>
      </c>
      <c r="I155">
        <v>0.05</v>
      </c>
      <c r="J155">
        <v>0.03</v>
      </c>
      <c r="K155">
        <v>0.03</v>
      </c>
      <c r="L155">
        <v>0.04</v>
      </c>
      <c r="M155">
        <v>0.03</v>
      </c>
      <c r="N155">
        <v>320</v>
      </c>
      <c r="O155" s="1" t="s">
        <v>148</v>
      </c>
      <c r="P155" s="1">
        <v>0.05</v>
      </c>
    </row>
    <row r="156" spans="1:16">
      <c r="A156" t="s">
        <v>149</v>
      </c>
      <c r="B156">
        <v>8</v>
      </c>
      <c r="C156">
        <v>6.85</v>
      </c>
      <c r="D156">
        <v>0.03</v>
      </c>
      <c r="E156">
        <v>0.04</v>
      </c>
      <c r="F156">
        <v>0.04</v>
      </c>
      <c r="G156">
        <v>0.03</v>
      </c>
      <c r="H156">
        <v>0.03</v>
      </c>
      <c r="I156">
        <v>0.04</v>
      </c>
      <c r="J156">
        <v>0.04</v>
      </c>
      <c r="K156">
        <v>0.03</v>
      </c>
      <c r="L156">
        <v>0.03</v>
      </c>
      <c r="M156">
        <v>0.04</v>
      </c>
      <c r="N156">
        <v>320</v>
      </c>
      <c r="O156" s="1" t="s">
        <v>149</v>
      </c>
      <c r="P156" s="1">
        <v>0.04</v>
      </c>
    </row>
    <row r="157" spans="1:16">
      <c r="A157" t="s">
        <v>150</v>
      </c>
      <c r="B157">
        <v>8</v>
      </c>
      <c r="C157">
        <v>4.51</v>
      </c>
      <c r="D157">
        <v>0.03</v>
      </c>
      <c r="E157">
        <v>0.04</v>
      </c>
      <c r="F157">
        <v>0.03</v>
      </c>
      <c r="G157">
        <v>0.03</v>
      </c>
      <c r="H157">
        <v>0.04</v>
      </c>
      <c r="I157">
        <v>0.04</v>
      </c>
      <c r="J157">
        <v>0.04</v>
      </c>
      <c r="K157">
        <v>0.03</v>
      </c>
      <c r="L157">
        <v>0.04</v>
      </c>
      <c r="M157">
        <v>0.03</v>
      </c>
      <c r="N157">
        <v>320</v>
      </c>
      <c r="O157" s="1" t="s">
        <v>150</v>
      </c>
      <c r="P157" s="1">
        <v>0.04</v>
      </c>
    </row>
    <row r="158" spans="1:16">
      <c r="A158" t="s">
        <v>151</v>
      </c>
      <c r="B158">
        <v>5</v>
      </c>
      <c r="C158">
        <v>16.73</v>
      </c>
      <c r="D158">
        <v>0.72</v>
      </c>
      <c r="E158">
        <v>0.72</v>
      </c>
      <c r="F158">
        <v>0.73</v>
      </c>
      <c r="G158">
        <v>0.02</v>
      </c>
      <c r="H158">
        <v>0.72</v>
      </c>
      <c r="I158">
        <v>0.73</v>
      </c>
      <c r="J158">
        <v>0.72</v>
      </c>
      <c r="K158">
        <v>0.73</v>
      </c>
      <c r="L158">
        <v>0.73</v>
      </c>
      <c r="M158">
        <v>0.72</v>
      </c>
      <c r="N158">
        <v>145</v>
      </c>
      <c r="O158" s="1" t="s">
        <v>151</v>
      </c>
      <c r="P158" s="1">
        <v>0.72</v>
      </c>
    </row>
    <row r="159" spans="1:16">
      <c r="A159" t="s">
        <v>152</v>
      </c>
      <c r="B159">
        <v>5</v>
      </c>
      <c r="C159">
        <v>20.63</v>
      </c>
      <c r="D159">
        <v>0.74</v>
      </c>
      <c r="E159">
        <v>0.73</v>
      </c>
      <c r="F159">
        <v>0.74</v>
      </c>
      <c r="G159">
        <v>0.74</v>
      </c>
      <c r="H159">
        <v>0.73</v>
      </c>
      <c r="I159">
        <v>0.73</v>
      </c>
      <c r="J159">
        <v>0.72</v>
      </c>
      <c r="K159">
        <v>0.74</v>
      </c>
      <c r="L159">
        <v>0.74</v>
      </c>
      <c r="M159">
        <v>0.74</v>
      </c>
      <c r="N159">
        <v>145</v>
      </c>
      <c r="O159" s="1" t="s">
        <v>152</v>
      </c>
      <c r="P159" s="1">
        <v>0.73</v>
      </c>
    </row>
    <row r="160" spans="1:16">
      <c r="A160" t="s">
        <v>153</v>
      </c>
      <c r="B160">
        <v>5</v>
      </c>
      <c r="C160">
        <v>21.61</v>
      </c>
      <c r="D160">
        <v>0.72</v>
      </c>
      <c r="E160">
        <v>0.74</v>
      </c>
      <c r="F160">
        <v>0.74</v>
      </c>
      <c r="G160">
        <v>0.74</v>
      </c>
      <c r="H160">
        <v>0.73</v>
      </c>
      <c r="I160">
        <v>0.74</v>
      </c>
      <c r="J160">
        <v>0.73</v>
      </c>
      <c r="K160">
        <v>0.72</v>
      </c>
      <c r="L160">
        <v>0.74</v>
      </c>
      <c r="M160">
        <v>0.72</v>
      </c>
      <c r="N160">
        <v>145</v>
      </c>
      <c r="O160" s="1" t="s">
        <v>153</v>
      </c>
      <c r="P160" s="1">
        <v>0.74</v>
      </c>
    </row>
    <row r="161" spans="1:16">
      <c r="A161" t="s">
        <v>154</v>
      </c>
      <c r="B161">
        <v>3</v>
      </c>
      <c r="C161">
        <v>23.78</v>
      </c>
      <c r="D161">
        <v>0.83</v>
      </c>
      <c r="E161">
        <v>0.85</v>
      </c>
      <c r="F161">
        <v>0.83</v>
      </c>
      <c r="G161">
        <v>0.79</v>
      </c>
      <c r="H161">
        <v>0.82</v>
      </c>
      <c r="I161">
        <v>0.85</v>
      </c>
      <c r="J161">
        <v>0.85</v>
      </c>
      <c r="K161">
        <v>0.83</v>
      </c>
      <c r="L161">
        <v>0.83</v>
      </c>
      <c r="M161">
        <v>0.83</v>
      </c>
      <c r="N161">
        <v>188</v>
      </c>
      <c r="O161" s="1" t="s">
        <v>154</v>
      </c>
      <c r="P161" s="1">
        <v>0.85</v>
      </c>
    </row>
    <row r="162" spans="1:16">
      <c r="A162" t="s">
        <v>155</v>
      </c>
      <c r="B162">
        <v>3</v>
      </c>
      <c r="C162">
        <v>19.350000000000001</v>
      </c>
      <c r="D162">
        <v>0.84</v>
      </c>
      <c r="E162">
        <v>0.85</v>
      </c>
      <c r="F162">
        <v>0.84</v>
      </c>
      <c r="G162">
        <v>0.02</v>
      </c>
      <c r="H162">
        <v>0.85</v>
      </c>
      <c r="I162">
        <v>0.85</v>
      </c>
      <c r="J162">
        <v>0.85</v>
      </c>
      <c r="K162">
        <v>0.84</v>
      </c>
      <c r="L162">
        <v>0.84</v>
      </c>
      <c r="M162">
        <v>0.83</v>
      </c>
      <c r="N162">
        <v>188</v>
      </c>
      <c r="O162" s="1" t="s">
        <v>155</v>
      </c>
      <c r="P162" s="1">
        <v>0.85</v>
      </c>
    </row>
    <row r="163" spans="1:16">
      <c r="A163" t="s">
        <v>156</v>
      </c>
      <c r="B163">
        <v>3</v>
      </c>
      <c r="C163">
        <v>29.78</v>
      </c>
      <c r="D163">
        <v>0.84</v>
      </c>
      <c r="E163">
        <v>0.85</v>
      </c>
      <c r="F163">
        <v>0.84</v>
      </c>
      <c r="G163">
        <v>0.85</v>
      </c>
      <c r="H163">
        <v>0.83</v>
      </c>
      <c r="I163">
        <v>0.85</v>
      </c>
      <c r="J163">
        <v>0.85</v>
      </c>
      <c r="K163">
        <v>0.84</v>
      </c>
      <c r="L163">
        <v>0.84</v>
      </c>
      <c r="M163">
        <v>0.84</v>
      </c>
      <c r="N163">
        <v>188</v>
      </c>
      <c r="O163" s="1" t="s">
        <v>156</v>
      </c>
      <c r="P163" s="1">
        <v>0.85</v>
      </c>
    </row>
    <row r="164" spans="1:16">
      <c r="A164" t="s">
        <v>157</v>
      </c>
      <c r="B164">
        <v>12</v>
      </c>
      <c r="C164">
        <v>10.89</v>
      </c>
      <c r="D164">
        <v>0.77</v>
      </c>
      <c r="E164">
        <v>0.8</v>
      </c>
      <c r="F164">
        <v>0.77</v>
      </c>
      <c r="G164">
        <v>0.77</v>
      </c>
      <c r="H164">
        <v>0.8</v>
      </c>
      <c r="I164">
        <v>0.8</v>
      </c>
      <c r="J164">
        <v>0.8</v>
      </c>
      <c r="K164">
        <v>0.75</v>
      </c>
      <c r="L164">
        <v>0.77</v>
      </c>
      <c r="M164">
        <v>0.76</v>
      </c>
      <c r="N164">
        <v>267</v>
      </c>
      <c r="O164" s="1" t="s">
        <v>157</v>
      </c>
      <c r="P164" s="1">
        <v>0.8</v>
      </c>
    </row>
    <row r="165" spans="1:16">
      <c r="A165" t="s">
        <v>158</v>
      </c>
      <c r="B165">
        <v>16</v>
      </c>
      <c r="C165">
        <v>10.59</v>
      </c>
      <c r="D165">
        <v>0.83</v>
      </c>
      <c r="E165">
        <v>0.83</v>
      </c>
      <c r="F165">
        <v>0.82</v>
      </c>
      <c r="G165">
        <v>0.03</v>
      </c>
      <c r="H165">
        <v>0.83</v>
      </c>
      <c r="I165">
        <v>0.83</v>
      </c>
      <c r="J165">
        <v>0.82</v>
      </c>
      <c r="K165">
        <v>0.82</v>
      </c>
      <c r="L165">
        <v>0.82</v>
      </c>
      <c r="M165">
        <v>0.83</v>
      </c>
      <c r="N165">
        <v>412</v>
      </c>
      <c r="O165" s="1" t="s">
        <v>158</v>
      </c>
      <c r="P165" s="1">
        <v>0.83</v>
      </c>
    </row>
    <row r="166" spans="1:16">
      <c r="D166">
        <f>AVERAGE(D7:D165)</f>
        <v>0.58893081761006338</v>
      </c>
      <c r="E166">
        <f t="shared" ref="E166:P166" si="0">AVERAGE(E7:E165)</f>
        <v>0.62339622641509396</v>
      </c>
      <c r="F166">
        <f t="shared" si="0"/>
        <v>0.56238993710691865</v>
      </c>
      <c r="G166">
        <f t="shared" si="0"/>
        <v>0.40949685534591201</v>
      </c>
      <c r="H166">
        <f t="shared" si="0"/>
        <v>0.62566037735849045</v>
      </c>
      <c r="I166">
        <f t="shared" si="0"/>
        <v>0.62251572327044014</v>
      </c>
      <c r="J166">
        <f t="shared" si="0"/>
        <v>0.62270440251572323</v>
      </c>
      <c r="K166">
        <f t="shared" si="0"/>
        <v>0.58616352201257904</v>
      </c>
      <c r="L166">
        <f t="shared" si="0"/>
        <v>0.56069182389937133</v>
      </c>
      <c r="M166">
        <f t="shared" si="0"/>
        <v>0.62050314465408796</v>
      </c>
      <c r="N166">
        <f t="shared" si="0"/>
        <v>370.75471698113205</v>
      </c>
      <c r="P166">
        <f t="shared" si="0"/>
        <v>0.62981132075471657</v>
      </c>
    </row>
    <row r="167" spans="1:16" ht="17">
      <c r="A167" t="s">
        <v>196</v>
      </c>
      <c r="B167">
        <f>COUNTIF(B7:B165,"&gt;-1000")</f>
        <v>159</v>
      </c>
      <c r="C167" t="s">
        <v>195</v>
      </c>
      <c r="D167" s="2">
        <f>COUNTIF(D7:D165,"&gt;=0.5")</f>
        <v>118</v>
      </c>
      <c r="E167" s="2">
        <f t="shared" ref="E167:P167" si="1">COUNTIF(E7:E165,"&gt;=0.5")</f>
        <v>126</v>
      </c>
      <c r="F167" s="2">
        <f t="shared" si="1"/>
        <v>110</v>
      </c>
      <c r="G167" s="2">
        <f t="shared" si="1"/>
        <v>80</v>
      </c>
      <c r="H167" s="2">
        <f t="shared" si="1"/>
        <v>127</v>
      </c>
      <c r="I167" s="2">
        <f t="shared" si="1"/>
        <v>125</v>
      </c>
      <c r="J167" s="2">
        <f t="shared" si="1"/>
        <v>126</v>
      </c>
      <c r="K167" s="2">
        <f t="shared" si="1"/>
        <v>118</v>
      </c>
      <c r="L167" s="2">
        <f t="shared" si="1"/>
        <v>111</v>
      </c>
      <c r="M167" s="2">
        <f t="shared" si="1"/>
        <v>125</v>
      </c>
      <c r="N167" s="2">
        <f t="shared" si="1"/>
        <v>159</v>
      </c>
      <c r="O167" s="2"/>
      <c r="P167" s="2">
        <f t="shared" si="1"/>
        <v>128</v>
      </c>
    </row>
    <row r="168" spans="1:16">
      <c r="C168" t="s">
        <v>197</v>
      </c>
      <c r="D168" s="3">
        <f>100*D167/$B$167</f>
        <v>74.213836477987428</v>
      </c>
      <c r="E168" s="3">
        <f t="shared" ref="E168:M168" si="2">100*E167/$B$167</f>
        <v>79.245283018867923</v>
      </c>
      <c r="F168" s="3">
        <f t="shared" si="2"/>
        <v>69.182389937106919</v>
      </c>
      <c r="G168" s="3">
        <f t="shared" si="2"/>
        <v>50.314465408805034</v>
      </c>
      <c r="H168" s="3">
        <f t="shared" si="2"/>
        <v>79.874213836477992</v>
      </c>
      <c r="I168" s="3">
        <f t="shared" si="2"/>
        <v>78.616352201257868</v>
      </c>
      <c r="J168" s="3">
        <f t="shared" si="2"/>
        <v>79.245283018867923</v>
      </c>
      <c r="K168" s="3">
        <f t="shared" si="2"/>
        <v>74.213836477987428</v>
      </c>
      <c r="L168" s="3">
        <f t="shared" si="2"/>
        <v>69.811320754716988</v>
      </c>
      <c r="M168" s="3">
        <f t="shared" si="2"/>
        <v>78.616352201257868</v>
      </c>
      <c r="N168" s="3"/>
      <c r="O168" s="3"/>
      <c r="P168" s="3">
        <f t="shared" ref="P168" si="3">100*P167/$B$167</f>
        <v>80.503144654088047</v>
      </c>
    </row>
    <row r="169" spans="1:16">
      <c r="D169" t="s">
        <v>191</v>
      </c>
    </row>
    <row r="170" spans="1:16">
      <c r="D170">
        <v>1</v>
      </c>
      <c r="E170">
        <v>2</v>
      </c>
      <c r="F170">
        <v>3</v>
      </c>
      <c r="G170">
        <v>4</v>
      </c>
      <c r="H170">
        <v>5</v>
      </c>
      <c r="I170">
        <v>6</v>
      </c>
      <c r="J170">
        <v>7</v>
      </c>
      <c r="K170">
        <v>8</v>
      </c>
      <c r="L170">
        <v>9</v>
      </c>
      <c r="M170">
        <v>10</v>
      </c>
    </row>
    <row r="171" spans="1:16">
      <c r="D171" t="s">
        <v>163</v>
      </c>
    </row>
    <row r="172" spans="1:16">
      <c r="C172" t="s">
        <v>175</v>
      </c>
      <c r="D172" t="s">
        <v>159</v>
      </c>
      <c r="E172" t="s">
        <v>171</v>
      </c>
      <c r="F172" t="s">
        <v>164</v>
      </c>
      <c r="G172" t="s">
        <v>172</v>
      </c>
      <c r="H172" t="s">
        <v>167</v>
      </c>
      <c r="I172" t="s">
        <v>185</v>
      </c>
      <c r="J172" t="s">
        <v>168</v>
      </c>
      <c r="K172" t="s">
        <v>173</v>
      </c>
      <c r="L172" t="s">
        <v>169</v>
      </c>
      <c r="M172" t="s">
        <v>170</v>
      </c>
      <c r="N172" t="s">
        <v>174</v>
      </c>
    </row>
    <row r="173" spans="1:16">
      <c r="C173" t="s">
        <v>179</v>
      </c>
      <c r="D173">
        <v>1</v>
      </c>
      <c r="E173" t="b">
        <v>1</v>
      </c>
      <c r="F173" t="b">
        <v>0</v>
      </c>
      <c r="G173" t="s">
        <v>165</v>
      </c>
      <c r="H173" t="b">
        <v>1</v>
      </c>
      <c r="I173" t="s">
        <v>183</v>
      </c>
      <c r="J173" t="b">
        <v>1</v>
      </c>
      <c r="K173" t="b">
        <v>1</v>
      </c>
      <c r="L173" t="s">
        <v>165</v>
      </c>
      <c r="M173" t="s">
        <v>165</v>
      </c>
      <c r="N173" t="s">
        <v>165</v>
      </c>
    </row>
    <row r="174" spans="1:16">
      <c r="C174" t="s">
        <v>178</v>
      </c>
      <c r="D174">
        <v>2</v>
      </c>
      <c r="E174" t="b">
        <v>1</v>
      </c>
      <c r="F174" t="b">
        <v>1</v>
      </c>
      <c r="G174" t="s">
        <v>165</v>
      </c>
      <c r="H174" t="b">
        <v>1</v>
      </c>
      <c r="I174" t="s">
        <v>183</v>
      </c>
      <c r="J174" t="b">
        <v>1</v>
      </c>
      <c r="K174" t="b">
        <v>1</v>
      </c>
      <c r="L174" t="s">
        <v>165</v>
      </c>
      <c r="M174" t="s">
        <v>165</v>
      </c>
      <c r="N174" t="s">
        <v>165</v>
      </c>
    </row>
    <row r="175" spans="1:16">
      <c r="D175">
        <v>3</v>
      </c>
      <c r="E175" t="b">
        <v>0</v>
      </c>
      <c r="F175" t="b">
        <v>0</v>
      </c>
      <c r="G175" t="b">
        <v>0</v>
      </c>
      <c r="H175" t="b">
        <v>0</v>
      </c>
      <c r="I175" t="s">
        <v>183</v>
      </c>
      <c r="J175" t="b">
        <v>0</v>
      </c>
      <c r="K175" t="b">
        <v>1</v>
      </c>
      <c r="L175" t="s">
        <v>165</v>
      </c>
      <c r="M175" t="s">
        <v>165</v>
      </c>
      <c r="N175" t="s">
        <v>165</v>
      </c>
    </row>
    <row r="176" spans="1:16">
      <c r="C176" t="s">
        <v>176</v>
      </c>
      <c r="D176">
        <v>4</v>
      </c>
      <c r="E176" t="b">
        <v>0</v>
      </c>
      <c r="F176" t="b">
        <v>0</v>
      </c>
      <c r="G176" t="b">
        <v>0</v>
      </c>
      <c r="H176" t="b">
        <v>0</v>
      </c>
      <c r="I176" t="s">
        <v>183</v>
      </c>
      <c r="J176" t="b">
        <v>0</v>
      </c>
      <c r="K176" t="b">
        <v>0</v>
      </c>
      <c r="L176" t="s">
        <v>165</v>
      </c>
      <c r="M176" t="s">
        <v>165</v>
      </c>
      <c r="N176" t="s">
        <v>165</v>
      </c>
    </row>
    <row r="177" spans="3:14">
      <c r="D177">
        <v>5</v>
      </c>
      <c r="E177" t="b">
        <v>1</v>
      </c>
      <c r="F177" t="b">
        <v>1</v>
      </c>
      <c r="G177" t="b">
        <v>0</v>
      </c>
      <c r="H177" t="b">
        <v>1</v>
      </c>
      <c r="I177" t="s">
        <v>183</v>
      </c>
      <c r="J177" t="b">
        <v>1</v>
      </c>
      <c r="K177" t="b">
        <v>1</v>
      </c>
      <c r="L177" t="s">
        <v>165</v>
      </c>
      <c r="M177" t="s">
        <v>165</v>
      </c>
      <c r="N177" t="s">
        <v>165</v>
      </c>
    </row>
    <row r="178" spans="3:14">
      <c r="D178">
        <v>6</v>
      </c>
      <c r="E178" t="b">
        <v>1</v>
      </c>
      <c r="F178" t="b">
        <v>1</v>
      </c>
      <c r="G178" t="s">
        <v>165</v>
      </c>
      <c r="H178" t="b">
        <v>0</v>
      </c>
      <c r="I178" t="s">
        <v>183</v>
      </c>
      <c r="J178" t="b">
        <v>1</v>
      </c>
      <c r="K178" t="b">
        <v>1</v>
      </c>
      <c r="L178" t="s">
        <v>165</v>
      </c>
      <c r="M178" t="s">
        <v>165</v>
      </c>
      <c r="N178" t="s">
        <v>165</v>
      </c>
    </row>
    <row r="179" spans="3:14">
      <c r="D179">
        <v>7</v>
      </c>
      <c r="E179" t="b">
        <v>1</v>
      </c>
      <c r="F179" t="b">
        <v>1</v>
      </c>
      <c r="G179" t="s">
        <v>165</v>
      </c>
      <c r="H179" t="b">
        <v>0</v>
      </c>
      <c r="I179" t="s">
        <v>183</v>
      </c>
      <c r="J179" t="b">
        <v>1</v>
      </c>
      <c r="K179" t="b">
        <v>1</v>
      </c>
      <c r="L179" t="b">
        <v>1</v>
      </c>
      <c r="M179" t="b">
        <v>1</v>
      </c>
      <c r="N179" t="b">
        <v>1</v>
      </c>
    </row>
    <row r="180" spans="3:14">
      <c r="C180" t="s">
        <v>177</v>
      </c>
      <c r="D180">
        <v>8</v>
      </c>
      <c r="E180" t="b">
        <v>0</v>
      </c>
      <c r="F180" t="b">
        <v>0</v>
      </c>
      <c r="G180" t="b">
        <v>0</v>
      </c>
      <c r="H180" t="b">
        <v>0</v>
      </c>
      <c r="I180" t="s">
        <v>183</v>
      </c>
      <c r="J180" t="b">
        <v>1</v>
      </c>
      <c r="K180" t="b">
        <v>1</v>
      </c>
      <c r="L180" t="s">
        <v>165</v>
      </c>
      <c r="M180" t="s">
        <v>165</v>
      </c>
      <c r="N180" t="s">
        <v>165</v>
      </c>
    </row>
    <row r="181" spans="3:14">
      <c r="D181">
        <v>9</v>
      </c>
      <c r="E181" t="s">
        <v>166</v>
      </c>
      <c r="F181" t="b">
        <v>0</v>
      </c>
      <c r="G181" t="s">
        <v>165</v>
      </c>
      <c r="H181" t="b">
        <v>1</v>
      </c>
      <c r="I181" t="s">
        <v>183</v>
      </c>
      <c r="J181" t="s">
        <v>166</v>
      </c>
      <c r="K181" t="b">
        <v>1</v>
      </c>
      <c r="L181" t="s">
        <v>165</v>
      </c>
      <c r="M181" t="s">
        <v>165</v>
      </c>
      <c r="N181" t="s">
        <v>165</v>
      </c>
    </row>
    <row r="182" spans="3:14">
      <c r="C182" t="s">
        <v>192</v>
      </c>
      <c r="D182">
        <v>10</v>
      </c>
      <c r="E182" t="s">
        <v>166</v>
      </c>
      <c r="F182" t="b">
        <v>0</v>
      </c>
      <c r="G182" t="s">
        <v>165</v>
      </c>
      <c r="H182" t="b">
        <v>1</v>
      </c>
      <c r="I182" t="s">
        <v>182</v>
      </c>
      <c r="J182" t="s">
        <v>166</v>
      </c>
      <c r="K182" t="b">
        <v>1</v>
      </c>
      <c r="L182" t="s">
        <v>165</v>
      </c>
      <c r="M182" t="s">
        <v>165</v>
      </c>
      <c r="N182" t="s">
        <v>165</v>
      </c>
    </row>
    <row r="184" spans="3:14">
      <c r="D184" t="s">
        <v>184</v>
      </c>
      <c r="L184" t="s">
        <v>202</v>
      </c>
    </row>
    <row r="185" spans="3:14">
      <c r="D185" t="s">
        <v>189</v>
      </c>
      <c r="L185" t="s">
        <v>198</v>
      </c>
    </row>
    <row r="186" spans="3:14">
      <c r="D186" t="s">
        <v>188</v>
      </c>
      <c r="L186" t="s">
        <v>199</v>
      </c>
    </row>
    <row r="187" spans="3:14">
      <c r="D187" t="s">
        <v>193</v>
      </c>
      <c r="L187" t="s">
        <v>200</v>
      </c>
    </row>
    <row r="188" spans="3:14">
      <c r="D188" t="s">
        <v>194</v>
      </c>
      <c r="L188" t="s">
        <v>200</v>
      </c>
    </row>
    <row r="189" spans="3:14">
      <c r="D189" t="s">
        <v>203</v>
      </c>
      <c r="L189" t="s">
        <v>204</v>
      </c>
    </row>
    <row r="190" spans="3:14">
      <c r="D190" t="s">
        <v>190</v>
      </c>
      <c r="L190" t="s">
        <v>201</v>
      </c>
    </row>
    <row r="191" spans="3:14">
      <c r="D191" t="s">
        <v>205</v>
      </c>
      <c r="L191" t="s">
        <v>206</v>
      </c>
    </row>
    <row r="196" spans="16:17">
      <c r="P196" t="s">
        <v>186</v>
      </c>
    </row>
    <row r="197" spans="16:17">
      <c r="P197">
        <v>0.5</v>
      </c>
      <c r="Q197">
        <v>0</v>
      </c>
    </row>
    <row r="198" spans="16:17">
      <c r="P198">
        <v>0.5</v>
      </c>
      <c r="Q198">
        <v>1</v>
      </c>
    </row>
    <row r="200" spans="16:17">
      <c r="P200">
        <v>0</v>
      </c>
      <c r="Q200">
        <v>0.5</v>
      </c>
    </row>
    <row r="201" spans="16:17">
      <c r="P201">
        <v>1</v>
      </c>
      <c r="Q201">
        <v>0.5</v>
      </c>
    </row>
    <row r="204" spans="16:17">
      <c r="P204" t="s">
        <v>187</v>
      </c>
    </row>
    <row r="205" spans="16:17">
      <c r="P205">
        <v>0</v>
      </c>
      <c r="Q205">
        <v>0</v>
      </c>
    </row>
    <row r="206" spans="16:17">
      <c r="P206">
        <v>1</v>
      </c>
      <c r="Q206">
        <v>1</v>
      </c>
    </row>
    <row r="224" spans="3:21">
      <c r="C224" s="5" t="s">
        <v>258</v>
      </c>
      <c r="J224" s="5" t="s">
        <v>259</v>
      </c>
      <c r="U224" s="5" t="s">
        <v>260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2"/>
  <sheetViews>
    <sheetView tabSelected="1" topLeftCell="I86" workbookViewId="0">
      <selection activeCell="X87" sqref="X87"/>
    </sheetView>
  </sheetViews>
  <sheetFormatPr baseColWidth="10" defaultRowHeight="15" x14ac:dyDescent="0"/>
  <sheetData>
    <row r="1" spans="1:17">
      <c r="A1" t="s">
        <v>264</v>
      </c>
    </row>
    <row r="2" spans="1:17">
      <c r="A2" t="s">
        <v>212</v>
      </c>
    </row>
    <row r="4" spans="1:17">
      <c r="A4" t="s">
        <v>213</v>
      </c>
    </row>
    <row r="6" spans="1:17">
      <c r="A6" t="s">
        <v>214</v>
      </c>
      <c r="B6" t="s">
        <v>215</v>
      </c>
      <c r="C6" t="s">
        <v>216</v>
      </c>
      <c r="D6" t="s">
        <v>217</v>
      </c>
      <c r="E6" t="s">
        <v>218</v>
      </c>
    </row>
    <row r="7" spans="1:17">
      <c r="A7" t="s">
        <v>1</v>
      </c>
      <c r="B7">
        <v>0.41</v>
      </c>
      <c r="C7">
        <v>0.36</v>
      </c>
      <c r="D7">
        <v>0.49829000000000001</v>
      </c>
      <c r="E7">
        <v>0.36</v>
      </c>
      <c r="F7">
        <v>7.99</v>
      </c>
    </row>
    <row r="8" spans="1:17">
      <c r="A8" t="s">
        <v>10</v>
      </c>
      <c r="B8">
        <v>0.27</v>
      </c>
      <c r="C8">
        <v>0.26</v>
      </c>
      <c r="D8">
        <v>0.27648</v>
      </c>
      <c r="E8">
        <v>0.26</v>
      </c>
      <c r="F8">
        <v>12.07</v>
      </c>
      <c r="O8" t="s">
        <v>187</v>
      </c>
    </row>
    <row r="9" spans="1:17">
      <c r="A9" t="s">
        <v>11</v>
      </c>
      <c r="B9">
        <v>0.53</v>
      </c>
      <c r="C9">
        <v>0.53</v>
      </c>
      <c r="D9">
        <v>0.51798</v>
      </c>
      <c r="E9">
        <v>0.53</v>
      </c>
      <c r="F9">
        <v>0.85</v>
      </c>
      <c r="O9">
        <v>0</v>
      </c>
      <c r="P9">
        <v>0</v>
      </c>
    </row>
    <row r="10" spans="1:17">
      <c r="A10" t="s">
        <v>12</v>
      </c>
      <c r="B10">
        <v>0.49</v>
      </c>
      <c r="C10">
        <v>0.36</v>
      </c>
      <c r="D10">
        <v>0.31724999999999998</v>
      </c>
      <c r="E10">
        <v>0.4</v>
      </c>
      <c r="F10">
        <v>7.95</v>
      </c>
      <c r="O10">
        <v>1</v>
      </c>
      <c r="P10">
        <v>1</v>
      </c>
    </row>
    <row r="11" spans="1:17">
      <c r="A11" t="s">
        <v>14</v>
      </c>
      <c r="B11">
        <v>0.35</v>
      </c>
      <c r="C11">
        <v>0.31</v>
      </c>
      <c r="D11">
        <v>0.28617999999999999</v>
      </c>
      <c r="E11">
        <v>0.31</v>
      </c>
      <c r="F11">
        <v>8.66</v>
      </c>
    </row>
    <row r="12" spans="1:17">
      <c r="A12" t="s">
        <v>16</v>
      </c>
      <c r="B12">
        <v>0.48</v>
      </c>
      <c r="C12">
        <v>0.26</v>
      </c>
      <c r="D12">
        <v>0.57064999999999999</v>
      </c>
      <c r="E12">
        <v>0.26</v>
      </c>
      <c r="F12">
        <v>8.26</v>
      </c>
    </row>
    <row r="13" spans="1:17">
      <c r="A13" t="s">
        <v>21</v>
      </c>
      <c r="B13">
        <v>0.47</v>
      </c>
      <c r="C13">
        <v>0.25</v>
      </c>
      <c r="D13">
        <v>0.25802000000000003</v>
      </c>
      <c r="E13">
        <v>0.25</v>
      </c>
      <c r="F13">
        <v>9.92</v>
      </c>
      <c r="O13" t="s">
        <v>219</v>
      </c>
    </row>
    <row r="14" spans="1:17">
      <c r="A14" t="s">
        <v>23</v>
      </c>
      <c r="B14">
        <v>0.52</v>
      </c>
      <c r="C14">
        <v>0.24</v>
      </c>
      <c r="D14">
        <v>0.25323000000000001</v>
      </c>
      <c r="E14">
        <v>0.24</v>
      </c>
      <c r="F14">
        <v>8.8000000000000007</v>
      </c>
      <c r="O14" t="s">
        <v>220</v>
      </c>
      <c r="P14" t="s">
        <v>40</v>
      </c>
      <c r="Q14">
        <v>0.55849000000000004</v>
      </c>
    </row>
    <row r="15" spans="1:17">
      <c r="A15" t="s">
        <v>27</v>
      </c>
      <c r="B15">
        <v>0.27</v>
      </c>
      <c r="C15">
        <v>0.26</v>
      </c>
      <c r="D15">
        <v>0.28245999999999999</v>
      </c>
      <c r="E15">
        <v>0.26</v>
      </c>
      <c r="F15">
        <v>10.27</v>
      </c>
      <c r="O15" t="s">
        <v>220</v>
      </c>
      <c r="P15" t="s">
        <v>54</v>
      </c>
      <c r="Q15">
        <v>0.55201999999999996</v>
      </c>
    </row>
    <row r="16" spans="1:17">
      <c r="A16" t="s">
        <v>28</v>
      </c>
      <c r="B16">
        <v>0.28999999999999998</v>
      </c>
      <c r="C16">
        <v>0.26</v>
      </c>
      <c r="D16">
        <v>0.27733999999999998</v>
      </c>
      <c r="E16">
        <v>0.26</v>
      </c>
      <c r="F16">
        <v>10.24</v>
      </c>
      <c r="O16" t="s">
        <v>220</v>
      </c>
      <c r="P16" t="s">
        <v>59</v>
      </c>
      <c r="Q16">
        <v>0.53200999999999998</v>
      </c>
    </row>
    <row r="17" spans="1:17">
      <c r="A17" t="s">
        <v>30</v>
      </c>
      <c r="B17">
        <v>0.54</v>
      </c>
      <c r="C17">
        <v>0.54</v>
      </c>
      <c r="D17">
        <v>0.54793000000000003</v>
      </c>
      <c r="E17">
        <v>0.54</v>
      </c>
      <c r="F17">
        <v>8.51</v>
      </c>
      <c r="O17" t="s">
        <v>220</v>
      </c>
      <c r="P17" t="s">
        <v>121</v>
      </c>
      <c r="Q17">
        <v>0.51383999999999996</v>
      </c>
    </row>
    <row r="18" spans="1:17">
      <c r="A18" t="s">
        <v>31</v>
      </c>
      <c r="B18">
        <v>0.52</v>
      </c>
      <c r="C18">
        <v>0.52</v>
      </c>
      <c r="D18">
        <v>0.55761000000000005</v>
      </c>
      <c r="E18">
        <v>0.52</v>
      </c>
      <c r="F18">
        <v>1.56</v>
      </c>
      <c r="O18" t="s">
        <v>220</v>
      </c>
      <c r="P18" t="s">
        <v>134</v>
      </c>
      <c r="Q18">
        <v>0.55098000000000003</v>
      </c>
    </row>
    <row r="19" spans="1:17">
      <c r="A19" t="s">
        <v>33</v>
      </c>
      <c r="B19">
        <v>0.48</v>
      </c>
      <c r="C19">
        <v>0.34</v>
      </c>
      <c r="D19">
        <v>0.53456999999999999</v>
      </c>
      <c r="E19">
        <v>0.34</v>
      </c>
      <c r="F19">
        <v>25.13</v>
      </c>
      <c r="O19" t="s">
        <v>220</v>
      </c>
      <c r="P19" t="s">
        <v>135</v>
      </c>
      <c r="Q19">
        <v>0.53741000000000005</v>
      </c>
    </row>
    <row r="20" spans="1:17">
      <c r="A20" t="s">
        <v>35</v>
      </c>
      <c r="B20">
        <v>0.52</v>
      </c>
      <c r="C20">
        <v>0.52</v>
      </c>
      <c r="D20">
        <v>0.53315000000000001</v>
      </c>
      <c r="E20">
        <v>0.52</v>
      </c>
      <c r="F20">
        <v>3.62</v>
      </c>
    </row>
    <row r="21" spans="1:17">
      <c r="A21" t="s">
        <v>43</v>
      </c>
      <c r="B21">
        <v>0.52</v>
      </c>
      <c r="C21">
        <v>0.52</v>
      </c>
      <c r="D21">
        <v>0.54703000000000002</v>
      </c>
      <c r="E21">
        <v>0.52</v>
      </c>
      <c r="F21">
        <v>2.76</v>
      </c>
    </row>
    <row r="22" spans="1:17">
      <c r="A22" t="s">
        <v>45</v>
      </c>
      <c r="B22">
        <v>0.33</v>
      </c>
      <c r="C22">
        <v>0.28999999999999998</v>
      </c>
      <c r="D22">
        <v>0.29621999999999998</v>
      </c>
      <c r="E22">
        <v>0.28999999999999998</v>
      </c>
      <c r="F22">
        <v>12.38</v>
      </c>
    </row>
    <row r="23" spans="1:17">
      <c r="A23" t="s">
        <v>47</v>
      </c>
      <c r="B23">
        <v>0.36</v>
      </c>
      <c r="C23">
        <v>0.32</v>
      </c>
      <c r="D23">
        <v>0.30897999999999998</v>
      </c>
      <c r="E23">
        <v>0.32</v>
      </c>
      <c r="F23">
        <v>8.01</v>
      </c>
    </row>
    <row r="24" spans="1:17">
      <c r="A24" t="s">
        <v>49</v>
      </c>
      <c r="B24">
        <v>0.41</v>
      </c>
      <c r="C24">
        <v>0.33</v>
      </c>
      <c r="D24">
        <v>0.33493000000000001</v>
      </c>
      <c r="E24">
        <v>0.33</v>
      </c>
      <c r="F24">
        <v>10.72</v>
      </c>
      <c r="P24" t="s">
        <v>186</v>
      </c>
    </row>
    <row r="25" spans="1:17">
      <c r="A25" t="s">
        <v>51</v>
      </c>
      <c r="B25">
        <v>0.56000000000000005</v>
      </c>
      <c r="C25">
        <v>0.56000000000000005</v>
      </c>
      <c r="D25">
        <v>0.56179999999999997</v>
      </c>
      <c r="E25">
        <v>0.56000000000000005</v>
      </c>
      <c r="F25">
        <v>3.25</v>
      </c>
      <c r="P25">
        <v>0.4</v>
      </c>
      <c r="Q25">
        <v>0.2</v>
      </c>
    </row>
    <row r="26" spans="1:17">
      <c r="A26" t="s">
        <v>53</v>
      </c>
      <c r="B26">
        <v>0.49</v>
      </c>
      <c r="C26">
        <v>0.49</v>
      </c>
      <c r="D26">
        <v>0.52573000000000003</v>
      </c>
      <c r="E26">
        <v>0.49</v>
      </c>
      <c r="F26">
        <v>8.7899999999999991</v>
      </c>
      <c r="P26">
        <v>0.4</v>
      </c>
      <c r="Q26">
        <v>0.6</v>
      </c>
    </row>
    <row r="27" spans="1:17">
      <c r="A27" t="s">
        <v>54</v>
      </c>
      <c r="B27">
        <v>0.51</v>
      </c>
      <c r="C27">
        <v>0.51</v>
      </c>
      <c r="D27">
        <v>0.55201999999999996</v>
      </c>
      <c r="E27">
        <v>0.51</v>
      </c>
      <c r="F27">
        <v>3.31</v>
      </c>
    </row>
    <row r="28" spans="1:17">
      <c r="A28" t="s">
        <v>56</v>
      </c>
      <c r="B28">
        <v>0.28999999999999998</v>
      </c>
      <c r="C28">
        <v>0.26</v>
      </c>
      <c r="D28">
        <v>0.27793000000000001</v>
      </c>
      <c r="E28">
        <v>0.25</v>
      </c>
      <c r="F28">
        <v>9.8699999999999992</v>
      </c>
      <c r="P28">
        <v>0.2</v>
      </c>
      <c r="Q28">
        <v>0.4</v>
      </c>
    </row>
    <row r="29" spans="1:17">
      <c r="A29" t="s">
        <v>57</v>
      </c>
      <c r="B29">
        <v>0.51</v>
      </c>
      <c r="C29">
        <v>0.51</v>
      </c>
      <c r="D29">
        <v>0.53702000000000005</v>
      </c>
      <c r="E29">
        <v>0.51</v>
      </c>
      <c r="F29">
        <v>1.25</v>
      </c>
      <c r="P29">
        <v>0.6</v>
      </c>
      <c r="Q29">
        <v>0.4</v>
      </c>
    </row>
    <row r="30" spans="1:17">
      <c r="A30" t="s">
        <v>58</v>
      </c>
      <c r="B30">
        <v>0.27</v>
      </c>
      <c r="C30">
        <v>0.25</v>
      </c>
      <c r="D30">
        <v>0.28591</v>
      </c>
      <c r="E30">
        <v>0.25</v>
      </c>
      <c r="F30">
        <v>10.44</v>
      </c>
    </row>
    <row r="31" spans="1:17">
      <c r="A31" t="s">
        <v>59</v>
      </c>
      <c r="B31">
        <v>0.55000000000000004</v>
      </c>
      <c r="C31">
        <v>0.55000000000000004</v>
      </c>
      <c r="D31">
        <v>0.53271000000000002</v>
      </c>
      <c r="E31">
        <v>0.55000000000000004</v>
      </c>
      <c r="F31">
        <v>11.27</v>
      </c>
    </row>
    <row r="32" spans="1:17">
      <c r="A32" t="s">
        <v>60</v>
      </c>
      <c r="B32">
        <v>0.55000000000000004</v>
      </c>
      <c r="C32">
        <v>0.55000000000000004</v>
      </c>
      <c r="D32">
        <v>0.57506999999999997</v>
      </c>
      <c r="E32">
        <v>0.55000000000000004</v>
      </c>
      <c r="F32">
        <v>1.28</v>
      </c>
    </row>
    <row r="33" spans="1:6">
      <c r="A33" t="s">
        <v>61</v>
      </c>
      <c r="B33">
        <v>0.44</v>
      </c>
      <c r="C33">
        <v>0.33</v>
      </c>
      <c r="D33">
        <v>0.30795</v>
      </c>
      <c r="E33">
        <v>0.34</v>
      </c>
      <c r="F33">
        <v>11.55</v>
      </c>
    </row>
    <row r="34" spans="1:6">
      <c r="A34" t="s">
        <v>62</v>
      </c>
      <c r="B34">
        <v>0.25</v>
      </c>
      <c r="C34">
        <v>0.24</v>
      </c>
      <c r="D34">
        <v>0.26111000000000001</v>
      </c>
      <c r="E34">
        <v>0.24</v>
      </c>
      <c r="F34">
        <v>8.92</v>
      </c>
    </row>
    <row r="35" spans="1:6">
      <c r="A35" t="s">
        <v>63</v>
      </c>
      <c r="B35">
        <v>0.26</v>
      </c>
      <c r="C35">
        <v>0.25</v>
      </c>
      <c r="D35">
        <v>0.26171</v>
      </c>
      <c r="E35">
        <v>0.25</v>
      </c>
      <c r="F35">
        <v>9.76</v>
      </c>
    </row>
    <row r="36" spans="1:6">
      <c r="A36" t="s">
        <v>70</v>
      </c>
      <c r="B36">
        <v>0.39</v>
      </c>
      <c r="C36">
        <v>0.27</v>
      </c>
      <c r="D36">
        <v>0.31093999999999999</v>
      </c>
      <c r="E36">
        <v>0.27</v>
      </c>
      <c r="F36">
        <v>9.52</v>
      </c>
    </row>
    <row r="37" spans="1:6">
      <c r="A37" t="s">
        <v>73</v>
      </c>
      <c r="B37">
        <v>0.28999999999999998</v>
      </c>
      <c r="C37">
        <v>0.28999999999999998</v>
      </c>
      <c r="D37">
        <v>0.55306</v>
      </c>
      <c r="E37">
        <v>0.28999999999999998</v>
      </c>
      <c r="F37">
        <v>10.68</v>
      </c>
    </row>
    <row r="38" spans="1:6">
      <c r="A38" t="s">
        <v>78</v>
      </c>
      <c r="B38">
        <v>0.27</v>
      </c>
      <c r="C38">
        <v>0.27</v>
      </c>
      <c r="D38">
        <v>0.27323999999999998</v>
      </c>
      <c r="E38">
        <v>0.27</v>
      </c>
      <c r="F38">
        <v>9.51</v>
      </c>
    </row>
    <row r="39" spans="1:6">
      <c r="A39" t="s">
        <v>79</v>
      </c>
      <c r="B39">
        <v>0.28000000000000003</v>
      </c>
      <c r="C39">
        <v>0.27</v>
      </c>
      <c r="D39">
        <v>0.26782</v>
      </c>
      <c r="E39">
        <v>0.27</v>
      </c>
      <c r="F39">
        <v>11.3</v>
      </c>
    </row>
    <row r="40" spans="1:6">
      <c r="A40" t="s">
        <v>81</v>
      </c>
      <c r="B40">
        <v>0.51</v>
      </c>
      <c r="C40">
        <v>0.28000000000000003</v>
      </c>
      <c r="D40">
        <v>0.28333999999999998</v>
      </c>
      <c r="E40">
        <v>0.28000000000000003</v>
      </c>
      <c r="F40">
        <v>8.3800000000000008</v>
      </c>
    </row>
    <row r="41" spans="1:6">
      <c r="A41" t="s">
        <v>82</v>
      </c>
      <c r="B41">
        <v>0.5</v>
      </c>
      <c r="C41">
        <v>0.3</v>
      </c>
      <c r="D41">
        <v>0.28809000000000001</v>
      </c>
      <c r="E41">
        <v>0.3</v>
      </c>
      <c r="F41">
        <v>10.36</v>
      </c>
    </row>
    <row r="42" spans="1:6">
      <c r="A42" t="s">
        <v>83</v>
      </c>
      <c r="B42">
        <v>0.27</v>
      </c>
      <c r="C42">
        <v>0.28000000000000003</v>
      </c>
      <c r="D42">
        <v>0.28192</v>
      </c>
      <c r="E42">
        <v>0.28000000000000003</v>
      </c>
      <c r="F42">
        <v>3.24</v>
      </c>
    </row>
    <row r="43" spans="1:6">
      <c r="A43" t="s">
        <v>84</v>
      </c>
      <c r="B43">
        <v>0.3</v>
      </c>
      <c r="C43">
        <v>0.26</v>
      </c>
      <c r="D43">
        <v>0.52527999999999997</v>
      </c>
      <c r="E43">
        <v>0.26</v>
      </c>
      <c r="F43">
        <v>11.99</v>
      </c>
    </row>
    <row r="44" spans="1:6">
      <c r="A44" t="s">
        <v>85</v>
      </c>
      <c r="B44">
        <v>0.3</v>
      </c>
      <c r="C44">
        <v>0.28999999999999998</v>
      </c>
      <c r="D44">
        <v>0.27977000000000002</v>
      </c>
      <c r="E44">
        <v>0.28999999999999998</v>
      </c>
      <c r="F44">
        <v>11.53</v>
      </c>
    </row>
    <row r="45" spans="1:6">
      <c r="A45" t="s">
        <v>86</v>
      </c>
      <c r="B45">
        <v>0.32</v>
      </c>
      <c r="C45">
        <v>0.25</v>
      </c>
      <c r="D45">
        <v>0.27953</v>
      </c>
      <c r="E45">
        <v>0.25</v>
      </c>
      <c r="F45">
        <v>8.8699999999999992</v>
      </c>
    </row>
    <row r="46" spans="1:6">
      <c r="A46" t="s">
        <v>93</v>
      </c>
      <c r="B46">
        <v>0.3</v>
      </c>
      <c r="C46">
        <v>0.28000000000000003</v>
      </c>
      <c r="D46">
        <v>0.33529999999999999</v>
      </c>
      <c r="E46">
        <v>0.28000000000000003</v>
      </c>
      <c r="F46">
        <v>12.05</v>
      </c>
    </row>
    <row r="47" spans="1:6">
      <c r="A47" t="s">
        <v>95</v>
      </c>
      <c r="B47">
        <v>0.28999999999999998</v>
      </c>
      <c r="C47">
        <v>0.27</v>
      </c>
      <c r="D47">
        <v>0.29022999999999999</v>
      </c>
      <c r="E47">
        <v>0.27</v>
      </c>
      <c r="F47">
        <v>12.12</v>
      </c>
    </row>
    <row r="48" spans="1:6">
      <c r="A48" t="s">
        <v>96</v>
      </c>
      <c r="B48">
        <v>0.28000000000000003</v>
      </c>
      <c r="C48">
        <v>0.26</v>
      </c>
      <c r="D48">
        <v>0.29309000000000002</v>
      </c>
      <c r="E48">
        <v>0.26</v>
      </c>
      <c r="F48">
        <v>13.78</v>
      </c>
    </row>
    <row r="49" spans="1:6">
      <c r="A49" t="s">
        <v>97</v>
      </c>
      <c r="B49">
        <v>0.34</v>
      </c>
      <c r="C49">
        <v>0.27</v>
      </c>
      <c r="D49">
        <v>0.30109999999999998</v>
      </c>
      <c r="E49">
        <v>0.27</v>
      </c>
      <c r="F49">
        <v>11.34</v>
      </c>
    </row>
    <row r="50" spans="1:6">
      <c r="A50" t="s">
        <v>98</v>
      </c>
      <c r="B50">
        <v>0.3</v>
      </c>
      <c r="C50">
        <v>0.27</v>
      </c>
      <c r="D50">
        <v>0.26484000000000002</v>
      </c>
      <c r="E50">
        <v>0.27</v>
      </c>
      <c r="F50">
        <v>8.8000000000000007</v>
      </c>
    </row>
    <row r="51" spans="1:6">
      <c r="A51" t="s">
        <v>99</v>
      </c>
      <c r="B51">
        <v>0.28999999999999998</v>
      </c>
      <c r="C51">
        <v>0.27</v>
      </c>
      <c r="D51">
        <v>0.27461000000000002</v>
      </c>
      <c r="E51">
        <v>0.27</v>
      </c>
      <c r="F51">
        <v>10.029999999999999</v>
      </c>
    </row>
    <row r="52" spans="1:6">
      <c r="A52" t="s">
        <v>100</v>
      </c>
      <c r="B52">
        <v>0.37</v>
      </c>
      <c r="C52">
        <v>0.37</v>
      </c>
      <c r="D52">
        <v>0.31142999999999998</v>
      </c>
      <c r="E52">
        <v>0.37</v>
      </c>
      <c r="F52">
        <v>6.68</v>
      </c>
    </row>
    <row r="53" spans="1:6">
      <c r="A53" t="s">
        <v>101</v>
      </c>
      <c r="B53">
        <v>0.35</v>
      </c>
      <c r="C53">
        <v>0.33</v>
      </c>
      <c r="D53">
        <v>0.30368000000000001</v>
      </c>
      <c r="E53">
        <v>0.33</v>
      </c>
      <c r="F53">
        <v>8.75</v>
      </c>
    </row>
    <row r="54" spans="1:6">
      <c r="A54" t="s">
        <v>102</v>
      </c>
      <c r="B54">
        <v>0.39</v>
      </c>
      <c r="C54">
        <v>0.36</v>
      </c>
      <c r="D54">
        <v>0.34548000000000001</v>
      </c>
      <c r="E54">
        <v>0.36</v>
      </c>
      <c r="F54">
        <v>6.42</v>
      </c>
    </row>
    <row r="55" spans="1:6">
      <c r="A55" t="s">
        <v>106</v>
      </c>
      <c r="B55">
        <v>0.27</v>
      </c>
      <c r="C55">
        <v>0.24</v>
      </c>
      <c r="D55">
        <v>0.28065000000000001</v>
      </c>
      <c r="E55">
        <v>0.24</v>
      </c>
      <c r="F55">
        <v>11.6</v>
      </c>
    </row>
    <row r="56" spans="1:6">
      <c r="A56" t="s">
        <v>107</v>
      </c>
      <c r="B56">
        <v>0.25</v>
      </c>
      <c r="C56">
        <v>0.25</v>
      </c>
      <c r="D56">
        <v>0.28269</v>
      </c>
      <c r="E56">
        <v>0.25</v>
      </c>
      <c r="F56">
        <v>11.44</v>
      </c>
    </row>
    <row r="57" spans="1:6">
      <c r="A57" t="s">
        <v>110</v>
      </c>
      <c r="B57">
        <v>0.5</v>
      </c>
      <c r="C57">
        <v>0.37</v>
      </c>
      <c r="D57">
        <v>0.52600000000000002</v>
      </c>
      <c r="E57">
        <v>0.37</v>
      </c>
      <c r="F57">
        <v>11.44</v>
      </c>
    </row>
    <row r="58" spans="1:6">
      <c r="A58" t="s">
        <v>112</v>
      </c>
      <c r="B58">
        <v>0.47</v>
      </c>
      <c r="C58">
        <v>0.35</v>
      </c>
      <c r="D58">
        <v>0.33293</v>
      </c>
      <c r="E58">
        <v>0.35</v>
      </c>
      <c r="F58">
        <v>10.67</v>
      </c>
    </row>
    <row r="59" spans="1:6">
      <c r="A59" t="s">
        <v>119</v>
      </c>
      <c r="B59">
        <v>0.35</v>
      </c>
      <c r="C59">
        <v>0.32</v>
      </c>
      <c r="D59">
        <v>0.34854000000000002</v>
      </c>
      <c r="E59">
        <v>0.32</v>
      </c>
      <c r="F59">
        <v>10.32</v>
      </c>
    </row>
    <row r="60" spans="1:6">
      <c r="A60" t="s">
        <v>120</v>
      </c>
      <c r="B60">
        <v>0.33</v>
      </c>
      <c r="C60">
        <v>0.3</v>
      </c>
      <c r="D60">
        <v>0.29699999999999999</v>
      </c>
      <c r="E60">
        <v>0.3</v>
      </c>
      <c r="F60">
        <v>11.14</v>
      </c>
    </row>
    <row r="61" spans="1:6">
      <c r="A61" t="s">
        <v>121</v>
      </c>
      <c r="B61">
        <v>0.49</v>
      </c>
      <c r="C61">
        <v>0.49</v>
      </c>
      <c r="D61">
        <v>0.51480999999999999</v>
      </c>
      <c r="E61">
        <v>0.49</v>
      </c>
      <c r="F61">
        <v>3.42</v>
      </c>
    </row>
    <row r="62" spans="1:6">
      <c r="A62" t="s">
        <v>132</v>
      </c>
      <c r="B62">
        <v>0.54</v>
      </c>
      <c r="C62">
        <v>0.54</v>
      </c>
      <c r="D62">
        <v>0.59235000000000004</v>
      </c>
      <c r="E62">
        <v>0.54</v>
      </c>
      <c r="F62">
        <v>7.3</v>
      </c>
    </row>
    <row r="63" spans="1:6">
      <c r="A63" t="s">
        <v>133</v>
      </c>
      <c r="B63">
        <v>0.33</v>
      </c>
      <c r="C63">
        <v>0.28999999999999998</v>
      </c>
      <c r="D63">
        <v>0.27237</v>
      </c>
      <c r="E63">
        <v>0.28999999999999998</v>
      </c>
      <c r="F63">
        <v>9.5500000000000007</v>
      </c>
    </row>
    <row r="64" spans="1:6">
      <c r="A64" t="s">
        <v>134</v>
      </c>
      <c r="B64">
        <v>0.52</v>
      </c>
      <c r="C64">
        <v>0.52</v>
      </c>
      <c r="D64">
        <v>0.56496000000000002</v>
      </c>
      <c r="E64">
        <v>0.52</v>
      </c>
      <c r="F64">
        <v>6.1</v>
      </c>
    </row>
    <row r="65" spans="1:8">
      <c r="A65" t="s">
        <v>135</v>
      </c>
      <c r="B65">
        <v>0.53</v>
      </c>
      <c r="C65">
        <v>0.53</v>
      </c>
      <c r="D65">
        <v>0.56096000000000001</v>
      </c>
      <c r="E65">
        <v>0.53</v>
      </c>
      <c r="F65">
        <v>5.58</v>
      </c>
    </row>
    <row r="66" spans="1:8">
      <c r="A66" t="s">
        <v>136</v>
      </c>
      <c r="B66">
        <v>0.41</v>
      </c>
      <c r="C66">
        <v>0.28000000000000003</v>
      </c>
      <c r="D66">
        <v>0.26683000000000001</v>
      </c>
      <c r="E66">
        <v>0.28000000000000003</v>
      </c>
      <c r="F66">
        <v>11.47</v>
      </c>
    </row>
    <row r="67" spans="1:8">
      <c r="A67" t="s">
        <v>138</v>
      </c>
      <c r="B67">
        <v>0.5</v>
      </c>
      <c r="C67">
        <v>0.5</v>
      </c>
      <c r="D67">
        <v>0.52115999999999996</v>
      </c>
      <c r="E67">
        <v>0.28000000000000003</v>
      </c>
      <c r="F67">
        <v>9.19</v>
      </c>
    </row>
    <row r="68" spans="1:8">
      <c r="A68" t="s">
        <v>140</v>
      </c>
      <c r="B68">
        <v>0.45</v>
      </c>
      <c r="C68">
        <v>0.25</v>
      </c>
      <c r="D68">
        <v>0.26113999999999998</v>
      </c>
      <c r="E68">
        <v>0.25</v>
      </c>
      <c r="F68">
        <v>10.119999999999999</v>
      </c>
    </row>
    <row r="69" spans="1:8">
      <c r="A69" t="s">
        <v>141</v>
      </c>
      <c r="B69">
        <v>0.39</v>
      </c>
      <c r="C69">
        <v>0.26</v>
      </c>
      <c r="D69">
        <v>0.28094000000000002</v>
      </c>
      <c r="E69">
        <v>0.26</v>
      </c>
      <c r="F69">
        <v>10.050000000000001</v>
      </c>
    </row>
    <row r="70" spans="1:8">
      <c r="A70" t="s">
        <v>147</v>
      </c>
      <c r="B70">
        <v>0.43</v>
      </c>
      <c r="C70">
        <v>0.43</v>
      </c>
      <c r="D70">
        <v>0.4496</v>
      </c>
      <c r="E70">
        <v>0.43</v>
      </c>
      <c r="F70">
        <v>4.51</v>
      </c>
    </row>
    <row r="71" spans="1:8">
      <c r="A71" t="s">
        <v>148</v>
      </c>
      <c r="B71">
        <v>0.42</v>
      </c>
      <c r="C71">
        <v>0.42</v>
      </c>
      <c r="D71">
        <v>0.46742</v>
      </c>
      <c r="E71">
        <v>0.42</v>
      </c>
      <c r="F71">
        <v>6.3</v>
      </c>
    </row>
    <row r="72" spans="1:8">
      <c r="A72" t="s">
        <v>149</v>
      </c>
      <c r="B72">
        <v>0.4</v>
      </c>
      <c r="C72">
        <v>0.4</v>
      </c>
      <c r="D72">
        <v>0.47012999999999999</v>
      </c>
      <c r="E72">
        <v>0.4</v>
      </c>
      <c r="F72">
        <v>6.85</v>
      </c>
    </row>
    <row r="73" spans="1:8">
      <c r="A73" t="s">
        <v>150</v>
      </c>
      <c r="B73">
        <v>0.42</v>
      </c>
      <c r="C73">
        <v>0.42</v>
      </c>
      <c r="D73">
        <v>0.45971000000000001</v>
      </c>
      <c r="E73">
        <v>0.42</v>
      </c>
      <c r="F73">
        <v>4.51</v>
      </c>
    </row>
    <row r="74" spans="1:8">
      <c r="A74" t="s">
        <v>157</v>
      </c>
      <c r="B74">
        <v>0.27</v>
      </c>
      <c r="C74">
        <v>0.27</v>
      </c>
      <c r="D74">
        <v>0.27834999999999999</v>
      </c>
      <c r="E74">
        <v>0.27</v>
      </c>
      <c r="F74">
        <v>10.89</v>
      </c>
    </row>
    <row r="75" spans="1:8">
      <c r="A75" t="s">
        <v>158</v>
      </c>
      <c r="B75">
        <v>0.28000000000000003</v>
      </c>
      <c r="C75">
        <v>0.26</v>
      </c>
      <c r="D75">
        <v>0.30482999999999999</v>
      </c>
      <c r="E75">
        <v>0.26</v>
      </c>
      <c r="F75">
        <v>10.59</v>
      </c>
    </row>
    <row r="76" spans="1:8">
      <c r="H76" t="s">
        <v>221</v>
      </c>
    </row>
    <row r="77" spans="1:8">
      <c r="A77" t="s">
        <v>222</v>
      </c>
      <c r="C77">
        <v>0.21</v>
      </c>
      <c r="D77">
        <v>0.28999999999999998</v>
      </c>
    </row>
    <row r="78" spans="1:8">
      <c r="A78" t="s">
        <v>223</v>
      </c>
      <c r="C78">
        <v>0.23</v>
      </c>
      <c r="D78">
        <v>0.3</v>
      </c>
    </row>
    <row r="79" spans="1:8">
      <c r="A79" t="s">
        <v>224</v>
      </c>
      <c r="C79">
        <v>0.23</v>
      </c>
      <c r="D79">
        <v>0.3</v>
      </c>
    </row>
    <row r="80" spans="1:8">
      <c r="A80" t="s">
        <v>225</v>
      </c>
      <c r="C80">
        <v>0.24</v>
      </c>
      <c r="D80">
        <v>0.35</v>
      </c>
    </row>
    <row r="81" spans="1:28">
      <c r="A81" t="s">
        <v>226</v>
      </c>
      <c r="C81">
        <v>0.27</v>
      </c>
      <c r="D81">
        <v>0.3</v>
      </c>
    </row>
    <row r="82" spans="1:28">
      <c r="A82" t="s">
        <v>227</v>
      </c>
      <c r="C82">
        <v>0.24</v>
      </c>
      <c r="D82">
        <v>0.27</v>
      </c>
    </row>
    <row r="83" spans="1:28">
      <c r="A83" t="s">
        <v>228</v>
      </c>
      <c r="C83">
        <v>0.23</v>
      </c>
      <c r="D83">
        <v>0.56999999999999995</v>
      </c>
    </row>
    <row r="84" spans="1:28">
      <c r="A84" t="s">
        <v>229</v>
      </c>
      <c r="C84">
        <v>0.38</v>
      </c>
      <c r="D84">
        <v>0.56000000000000005</v>
      </c>
    </row>
    <row r="85" spans="1:28">
      <c r="A85" t="s">
        <v>230</v>
      </c>
      <c r="C85">
        <v>0.24</v>
      </c>
      <c r="D85">
        <v>0.27</v>
      </c>
    </row>
    <row r="88" spans="1:28">
      <c r="B88" t="s">
        <v>231</v>
      </c>
    </row>
    <row r="89" spans="1:28">
      <c r="C89" t="s">
        <v>266</v>
      </c>
      <c r="G89" t="s">
        <v>265</v>
      </c>
      <c r="H89" t="s">
        <v>265</v>
      </c>
      <c r="I89" t="s">
        <v>265</v>
      </c>
      <c r="J89" s="1" t="s">
        <v>232</v>
      </c>
      <c r="S89" t="s">
        <v>233</v>
      </c>
      <c r="AB89" t="s">
        <v>234</v>
      </c>
    </row>
    <row r="90" spans="1:28">
      <c r="A90" t="s">
        <v>214</v>
      </c>
      <c r="B90" t="s">
        <v>216</v>
      </c>
      <c r="C90" t="s">
        <v>235</v>
      </c>
      <c r="D90" t="s">
        <v>236</v>
      </c>
      <c r="E90" t="s">
        <v>237</v>
      </c>
      <c r="F90" t="s">
        <v>238</v>
      </c>
      <c r="G90" t="s">
        <v>235</v>
      </c>
      <c r="H90" t="s">
        <v>236</v>
      </c>
      <c r="I90" t="s">
        <v>237</v>
      </c>
    </row>
    <row r="91" spans="1:28">
      <c r="A91" t="s">
        <v>21</v>
      </c>
      <c r="B91">
        <v>0.9</v>
      </c>
      <c r="C91">
        <f>MAX(0,G91)</f>
        <v>0.89522179999999996</v>
      </c>
      <c r="D91">
        <f t="shared" ref="D91:E91" si="0">MAX(0,H91)</f>
        <v>7.9156281000000005E-3</v>
      </c>
      <c r="E91">
        <f t="shared" si="0"/>
        <v>0.89437880000000003</v>
      </c>
      <c r="F91">
        <v>1</v>
      </c>
      <c r="G91">
        <v>0.89522179999999996</v>
      </c>
      <c r="H91">
        <v>7.9156281000000005E-3</v>
      </c>
      <c r="I91">
        <v>0.89437880000000003</v>
      </c>
    </row>
    <row r="92" spans="1:28">
      <c r="A92" t="s">
        <v>62</v>
      </c>
      <c r="B92">
        <v>0.8</v>
      </c>
      <c r="C92">
        <f t="shared" ref="C92:C155" si="1">MAX(0,G92)</f>
        <v>0.83457879999999995</v>
      </c>
      <c r="D92">
        <f t="shared" ref="D92:D155" si="2">MAX(0,H92)</f>
        <v>2.5371686000000001E-2</v>
      </c>
      <c r="E92">
        <f t="shared" ref="E92:E155" si="3">MAX(0,I92)</f>
        <v>0.83381780000000005</v>
      </c>
      <c r="F92">
        <v>2</v>
      </c>
      <c r="G92">
        <v>0.83457879999999995</v>
      </c>
      <c r="H92">
        <v>2.5371686000000001E-2</v>
      </c>
      <c r="I92">
        <v>0.83381780000000005</v>
      </c>
    </row>
    <row r="93" spans="1:28">
      <c r="A93" t="s">
        <v>63</v>
      </c>
      <c r="B93">
        <v>0.8</v>
      </c>
      <c r="C93">
        <f t="shared" si="1"/>
        <v>0.82485940000000002</v>
      </c>
      <c r="D93">
        <f t="shared" si="2"/>
        <v>2.2117937000000001E-2</v>
      </c>
      <c r="E93">
        <f t="shared" si="3"/>
        <v>0.82381789999999999</v>
      </c>
      <c r="F93">
        <v>3</v>
      </c>
      <c r="G93">
        <v>0.82485940000000002</v>
      </c>
      <c r="H93">
        <v>2.2117937000000001E-2</v>
      </c>
      <c r="I93">
        <v>0.82381789999999999</v>
      </c>
    </row>
    <row r="94" spans="1:28">
      <c r="A94" t="s">
        <v>227</v>
      </c>
      <c r="B94">
        <v>0.85</v>
      </c>
      <c r="C94">
        <f t="shared" si="1"/>
        <v>0.83</v>
      </c>
      <c r="D94">
        <f t="shared" si="2"/>
        <v>0</v>
      </c>
      <c r="E94">
        <f t="shared" si="3"/>
        <v>0.82</v>
      </c>
      <c r="F94">
        <v>4</v>
      </c>
      <c r="G94">
        <v>0.83</v>
      </c>
      <c r="H94">
        <v>0</v>
      </c>
      <c r="I94">
        <v>0.82</v>
      </c>
    </row>
    <row r="95" spans="1:28">
      <c r="A95" t="s">
        <v>224</v>
      </c>
      <c r="B95">
        <v>0.83</v>
      </c>
      <c r="C95">
        <f t="shared" si="1"/>
        <v>0.81</v>
      </c>
      <c r="D95">
        <f t="shared" si="2"/>
        <v>0.81</v>
      </c>
      <c r="E95">
        <f t="shared" si="3"/>
        <v>0.81</v>
      </c>
      <c r="F95">
        <v>5</v>
      </c>
      <c r="G95">
        <v>0.81</v>
      </c>
      <c r="H95">
        <v>0.81</v>
      </c>
      <c r="I95">
        <v>0.81</v>
      </c>
    </row>
    <row r="96" spans="1:28">
      <c r="A96" t="s">
        <v>225</v>
      </c>
      <c r="B96">
        <v>0.9</v>
      </c>
      <c r="C96">
        <f t="shared" si="1"/>
        <v>0.8</v>
      </c>
      <c r="D96">
        <f t="shared" si="2"/>
        <v>0.03</v>
      </c>
      <c r="E96">
        <f t="shared" si="3"/>
        <v>0.81</v>
      </c>
      <c r="F96">
        <v>6</v>
      </c>
      <c r="G96">
        <v>0.8</v>
      </c>
      <c r="H96">
        <v>0.03</v>
      </c>
      <c r="I96">
        <v>0.81</v>
      </c>
    </row>
    <row r="97" spans="1:9">
      <c r="A97" t="s">
        <v>28</v>
      </c>
      <c r="B97">
        <v>0.77</v>
      </c>
      <c r="C97">
        <f t="shared" si="1"/>
        <v>0.7915065</v>
      </c>
      <c r="D97">
        <f t="shared" si="2"/>
        <v>0.78947710000000004</v>
      </c>
      <c r="E97">
        <f t="shared" si="3"/>
        <v>0.79226269999999999</v>
      </c>
      <c r="F97">
        <v>7</v>
      </c>
      <c r="G97">
        <v>0.7915065</v>
      </c>
      <c r="H97">
        <v>0.78947710000000004</v>
      </c>
      <c r="I97">
        <v>0.79226269999999999</v>
      </c>
    </row>
    <row r="98" spans="1:9">
      <c r="A98" t="s">
        <v>223</v>
      </c>
      <c r="B98">
        <v>0.83</v>
      </c>
      <c r="C98">
        <f t="shared" si="1"/>
        <v>0.78</v>
      </c>
      <c r="D98">
        <f t="shared" si="2"/>
        <v>0.01</v>
      </c>
      <c r="E98">
        <f t="shared" si="3"/>
        <v>0.79</v>
      </c>
      <c r="F98">
        <v>8</v>
      </c>
      <c r="G98">
        <v>0.78</v>
      </c>
      <c r="H98">
        <v>0.01</v>
      </c>
      <c r="I98">
        <v>0.79</v>
      </c>
    </row>
    <row r="99" spans="1:9">
      <c r="A99" t="s">
        <v>10</v>
      </c>
      <c r="B99">
        <v>0.83</v>
      </c>
      <c r="C99">
        <f t="shared" si="1"/>
        <v>0.79127340000000002</v>
      </c>
      <c r="D99">
        <f t="shared" si="2"/>
        <v>4.8879995000000002E-3</v>
      </c>
      <c r="E99">
        <f t="shared" si="3"/>
        <v>0.78931560000000001</v>
      </c>
      <c r="F99">
        <v>9</v>
      </c>
      <c r="G99">
        <v>0.79127340000000002</v>
      </c>
      <c r="H99">
        <v>4.8879995000000002E-3</v>
      </c>
      <c r="I99">
        <v>0.78931560000000001</v>
      </c>
    </row>
    <row r="100" spans="1:9">
      <c r="A100" t="s">
        <v>120</v>
      </c>
      <c r="B100">
        <v>0.79</v>
      </c>
      <c r="C100">
        <f t="shared" si="1"/>
        <v>0.78922639999999999</v>
      </c>
      <c r="D100">
        <f t="shared" si="2"/>
        <v>7.8078037999999997E-3</v>
      </c>
      <c r="E100">
        <f t="shared" si="3"/>
        <v>0.78264829999999996</v>
      </c>
      <c r="F100">
        <v>10</v>
      </c>
      <c r="G100">
        <v>0.78922639999999999</v>
      </c>
      <c r="H100">
        <v>7.8078037999999997E-3</v>
      </c>
      <c r="I100">
        <v>0.78264829999999996</v>
      </c>
    </row>
    <row r="101" spans="1:9">
      <c r="A101" t="s">
        <v>56</v>
      </c>
      <c r="B101">
        <v>0.81</v>
      </c>
      <c r="C101">
        <f t="shared" si="1"/>
        <v>0.78638209999999997</v>
      </c>
      <c r="D101">
        <f t="shared" si="2"/>
        <v>1.9199658000000001E-2</v>
      </c>
      <c r="E101">
        <f t="shared" si="3"/>
        <v>0.78185389999999999</v>
      </c>
      <c r="F101">
        <v>11</v>
      </c>
      <c r="G101">
        <v>0.78638209999999997</v>
      </c>
      <c r="H101">
        <v>1.9199658000000001E-2</v>
      </c>
      <c r="I101">
        <v>0.78185389999999999</v>
      </c>
    </row>
    <row r="102" spans="1:9">
      <c r="A102" t="s">
        <v>119</v>
      </c>
      <c r="B102">
        <v>0.79</v>
      </c>
      <c r="C102">
        <f t="shared" si="1"/>
        <v>0.74366690000000002</v>
      </c>
      <c r="D102">
        <f t="shared" si="2"/>
        <v>1.9856924E-3</v>
      </c>
      <c r="E102">
        <f t="shared" si="3"/>
        <v>0.78041150000000004</v>
      </c>
      <c r="F102">
        <v>12</v>
      </c>
      <c r="G102">
        <v>0.74366690000000002</v>
      </c>
      <c r="H102">
        <v>1.9856924E-3</v>
      </c>
      <c r="I102">
        <v>0.78041150000000004</v>
      </c>
    </row>
    <row r="103" spans="1:9">
      <c r="A103" t="s">
        <v>222</v>
      </c>
      <c r="B103">
        <v>0.79</v>
      </c>
      <c r="C103">
        <f t="shared" si="1"/>
        <v>0.78</v>
      </c>
      <c r="D103">
        <f t="shared" si="2"/>
        <v>0.01</v>
      </c>
      <c r="E103">
        <f t="shared" si="3"/>
        <v>0.78</v>
      </c>
      <c r="F103">
        <v>13</v>
      </c>
      <c r="G103">
        <v>0.78</v>
      </c>
      <c r="H103">
        <v>0.01</v>
      </c>
      <c r="I103">
        <v>0.78</v>
      </c>
    </row>
    <row r="104" spans="1:9">
      <c r="A104" t="s">
        <v>228</v>
      </c>
      <c r="B104">
        <v>0.82</v>
      </c>
      <c r="C104">
        <f t="shared" si="1"/>
        <v>0.12</v>
      </c>
      <c r="D104">
        <f t="shared" si="2"/>
        <v>0.01</v>
      </c>
      <c r="E104">
        <f t="shared" si="3"/>
        <v>0.78</v>
      </c>
      <c r="F104">
        <v>14</v>
      </c>
      <c r="G104">
        <v>0.12</v>
      </c>
      <c r="H104">
        <v>0.01</v>
      </c>
      <c r="I104">
        <v>0.78</v>
      </c>
    </row>
    <row r="105" spans="1:9">
      <c r="A105" t="s">
        <v>14</v>
      </c>
      <c r="B105">
        <v>0.73</v>
      </c>
      <c r="C105">
        <f t="shared" si="1"/>
        <v>0.77875110000000003</v>
      </c>
      <c r="D105">
        <f t="shared" si="2"/>
        <v>2.9499725000000001E-2</v>
      </c>
      <c r="E105">
        <f t="shared" si="3"/>
        <v>0.77647169999999999</v>
      </c>
      <c r="F105">
        <v>15</v>
      </c>
      <c r="G105">
        <v>0.77875110000000003</v>
      </c>
      <c r="H105">
        <v>2.9499725000000001E-2</v>
      </c>
      <c r="I105">
        <v>0.77647169999999999</v>
      </c>
    </row>
    <row r="106" spans="1:9">
      <c r="A106" t="s">
        <v>82</v>
      </c>
      <c r="B106">
        <v>0.77</v>
      </c>
      <c r="C106">
        <f t="shared" si="1"/>
        <v>0.77857659999999995</v>
      </c>
      <c r="D106">
        <f t="shared" si="2"/>
        <v>0.77218109999999995</v>
      </c>
      <c r="E106">
        <f t="shared" si="3"/>
        <v>0.77557149999999997</v>
      </c>
      <c r="F106">
        <v>16</v>
      </c>
      <c r="G106">
        <v>0.77857659999999995</v>
      </c>
      <c r="H106">
        <v>0.77218109999999995</v>
      </c>
      <c r="I106">
        <v>0.77557149999999997</v>
      </c>
    </row>
    <row r="107" spans="1:9">
      <c r="A107" t="s">
        <v>58</v>
      </c>
      <c r="B107">
        <v>0.81</v>
      </c>
      <c r="C107">
        <f t="shared" si="1"/>
        <v>0.77905170000000001</v>
      </c>
      <c r="D107">
        <f t="shared" si="2"/>
        <v>1.2291481999999999E-2</v>
      </c>
      <c r="E107">
        <f t="shared" si="3"/>
        <v>0.77520120000000003</v>
      </c>
      <c r="F107">
        <v>17</v>
      </c>
      <c r="G107">
        <v>0.77905170000000001</v>
      </c>
      <c r="H107">
        <v>1.2291481999999999E-2</v>
      </c>
      <c r="I107">
        <v>0.77520120000000003</v>
      </c>
    </row>
    <row r="108" spans="1:9">
      <c r="A108" t="s">
        <v>83</v>
      </c>
      <c r="B108">
        <v>0.79</v>
      </c>
      <c r="C108">
        <f t="shared" si="1"/>
        <v>0.77198100000000003</v>
      </c>
      <c r="D108">
        <f t="shared" si="2"/>
        <v>2.8898030999999999E-3</v>
      </c>
      <c r="E108">
        <f t="shared" si="3"/>
        <v>0.77237339999999999</v>
      </c>
      <c r="F108">
        <v>18</v>
      </c>
      <c r="G108">
        <v>0.77198100000000003</v>
      </c>
      <c r="H108">
        <v>2.8898030999999999E-3</v>
      </c>
      <c r="I108">
        <v>0.77237339999999999</v>
      </c>
    </row>
    <row r="109" spans="1:9">
      <c r="A109" t="s">
        <v>81</v>
      </c>
      <c r="B109">
        <v>0.75</v>
      </c>
      <c r="C109">
        <f t="shared" si="1"/>
        <v>0.76346290000000006</v>
      </c>
      <c r="D109">
        <f t="shared" si="2"/>
        <v>1.4248403E-3</v>
      </c>
      <c r="E109">
        <f t="shared" si="3"/>
        <v>0.76493049999999996</v>
      </c>
      <c r="F109">
        <v>19</v>
      </c>
      <c r="G109">
        <v>0.76346290000000006</v>
      </c>
      <c r="H109">
        <v>1.4248403E-3</v>
      </c>
      <c r="I109">
        <v>0.76493049999999996</v>
      </c>
    </row>
    <row r="110" spans="1:9">
      <c r="A110" t="s">
        <v>95</v>
      </c>
      <c r="B110">
        <v>0.79</v>
      </c>
      <c r="C110">
        <f t="shared" si="1"/>
        <v>0.76738680000000004</v>
      </c>
      <c r="D110">
        <f t="shared" si="2"/>
        <v>1.3540676999999999E-2</v>
      </c>
      <c r="E110">
        <f t="shared" si="3"/>
        <v>0.76445649999999998</v>
      </c>
      <c r="F110">
        <v>20</v>
      </c>
      <c r="G110">
        <v>0.76738680000000004</v>
      </c>
      <c r="H110">
        <v>1.3540676999999999E-2</v>
      </c>
      <c r="I110">
        <v>0.76445649999999998</v>
      </c>
    </row>
    <row r="111" spans="1:9">
      <c r="A111" t="s">
        <v>106</v>
      </c>
      <c r="B111">
        <v>0.79</v>
      </c>
      <c r="C111">
        <f t="shared" si="1"/>
        <v>0.75724020000000003</v>
      </c>
      <c r="D111">
        <f t="shared" si="2"/>
        <v>1.3596980999999999E-2</v>
      </c>
      <c r="E111">
        <f t="shared" si="3"/>
        <v>0.75922330000000005</v>
      </c>
      <c r="F111">
        <v>21</v>
      </c>
      <c r="G111">
        <v>0.75724020000000003</v>
      </c>
      <c r="H111">
        <v>1.3596980999999999E-2</v>
      </c>
      <c r="I111">
        <v>0.75922330000000005</v>
      </c>
    </row>
    <row r="112" spans="1:9">
      <c r="A112" t="s">
        <v>96</v>
      </c>
      <c r="B112">
        <v>0.81</v>
      </c>
      <c r="C112">
        <f t="shared" si="1"/>
        <v>0.75727339999999999</v>
      </c>
      <c r="D112">
        <f t="shared" si="2"/>
        <v>9.0751145000000002E-3</v>
      </c>
      <c r="E112">
        <f t="shared" si="3"/>
        <v>0.75192420000000004</v>
      </c>
      <c r="F112">
        <v>22</v>
      </c>
      <c r="G112">
        <v>0.75727339999999999</v>
      </c>
      <c r="H112">
        <v>9.0751145000000002E-3</v>
      </c>
      <c r="I112">
        <v>0.75192420000000004</v>
      </c>
    </row>
    <row r="113" spans="1:28">
      <c r="A113" t="s">
        <v>136</v>
      </c>
      <c r="B113">
        <v>0.75</v>
      </c>
      <c r="C113">
        <f t="shared" si="1"/>
        <v>0.75279879999999999</v>
      </c>
      <c r="D113">
        <f t="shared" si="2"/>
        <v>0.72997210000000001</v>
      </c>
      <c r="E113">
        <f t="shared" si="3"/>
        <v>0.75031190000000003</v>
      </c>
      <c r="F113">
        <v>23</v>
      </c>
      <c r="G113">
        <v>0.75279879999999999</v>
      </c>
      <c r="H113">
        <v>0.72997210000000001</v>
      </c>
      <c r="I113">
        <v>0.75031190000000003</v>
      </c>
    </row>
    <row r="114" spans="1:28">
      <c r="A114" t="s">
        <v>230</v>
      </c>
      <c r="B114">
        <v>0.77</v>
      </c>
      <c r="C114">
        <f t="shared" si="1"/>
        <v>0.74</v>
      </c>
      <c r="D114">
        <f t="shared" si="2"/>
        <v>0.01</v>
      </c>
      <c r="E114">
        <f t="shared" si="3"/>
        <v>0.74</v>
      </c>
      <c r="F114">
        <v>24</v>
      </c>
      <c r="G114">
        <v>0.74</v>
      </c>
      <c r="H114">
        <v>0.01</v>
      </c>
      <c r="I114">
        <v>0.74</v>
      </c>
    </row>
    <row r="115" spans="1:28">
      <c r="A115" t="s">
        <v>157</v>
      </c>
      <c r="B115">
        <v>0.76</v>
      </c>
      <c r="C115">
        <f t="shared" si="1"/>
        <v>0.7475889</v>
      </c>
      <c r="D115">
        <f t="shared" si="2"/>
        <v>0.66723920000000003</v>
      </c>
      <c r="E115">
        <f t="shared" si="3"/>
        <v>0.73011999999999999</v>
      </c>
      <c r="F115">
        <v>25</v>
      </c>
      <c r="G115">
        <v>0.7475889</v>
      </c>
      <c r="H115">
        <v>0.66723920000000003</v>
      </c>
      <c r="I115">
        <v>0.73011999999999999</v>
      </c>
    </row>
    <row r="116" spans="1:28">
      <c r="A116" t="s">
        <v>61</v>
      </c>
      <c r="B116">
        <v>0.5</v>
      </c>
      <c r="C116">
        <f t="shared" si="1"/>
        <v>0.72130660000000002</v>
      </c>
      <c r="D116">
        <f t="shared" si="2"/>
        <v>0.7218253</v>
      </c>
      <c r="E116">
        <f t="shared" si="3"/>
        <v>0.72330450000000002</v>
      </c>
      <c r="F116">
        <v>26</v>
      </c>
      <c r="G116">
        <v>0.72130660000000002</v>
      </c>
      <c r="H116">
        <v>0.7218253</v>
      </c>
      <c r="I116">
        <v>0.72330450000000002</v>
      </c>
    </row>
    <row r="117" spans="1:28">
      <c r="A117" t="s">
        <v>79</v>
      </c>
      <c r="B117">
        <v>0.69</v>
      </c>
      <c r="C117">
        <f t="shared" si="1"/>
        <v>0.7194313</v>
      </c>
      <c r="D117">
        <f t="shared" si="2"/>
        <v>0.71622149999999996</v>
      </c>
      <c r="E117">
        <f t="shared" si="3"/>
        <v>0.71865880000000004</v>
      </c>
      <c r="F117">
        <v>27</v>
      </c>
      <c r="G117">
        <v>0.7194313</v>
      </c>
      <c r="H117">
        <v>0.71622149999999996</v>
      </c>
      <c r="I117">
        <v>0.71865880000000004</v>
      </c>
    </row>
    <row r="118" spans="1:28">
      <c r="A118" t="s">
        <v>78</v>
      </c>
      <c r="B118">
        <v>0.73</v>
      </c>
      <c r="C118">
        <f t="shared" si="1"/>
        <v>0.71624310000000002</v>
      </c>
      <c r="D118">
        <f t="shared" si="2"/>
        <v>1.8869948000000001E-2</v>
      </c>
      <c r="E118">
        <f t="shared" si="3"/>
        <v>0.71495660000000005</v>
      </c>
      <c r="F118">
        <v>28</v>
      </c>
      <c r="G118">
        <v>0.71624310000000002</v>
      </c>
      <c r="H118">
        <v>1.8869948000000001E-2</v>
      </c>
      <c r="I118">
        <v>0.71495660000000005</v>
      </c>
    </row>
    <row r="119" spans="1:28">
      <c r="A119" t="s">
        <v>141</v>
      </c>
      <c r="B119">
        <v>0.72</v>
      </c>
      <c r="C119">
        <f t="shared" si="1"/>
        <v>0.70313910000000002</v>
      </c>
      <c r="D119">
        <f t="shared" si="2"/>
        <v>4.6721026000000002E-3</v>
      </c>
      <c r="E119">
        <f t="shared" si="3"/>
        <v>0.7115726</v>
      </c>
      <c r="F119">
        <v>29</v>
      </c>
      <c r="G119">
        <v>0.70313910000000002</v>
      </c>
      <c r="H119">
        <v>4.6721026000000002E-3</v>
      </c>
      <c r="I119">
        <v>0.7115726</v>
      </c>
    </row>
    <row r="120" spans="1:28">
      <c r="A120" t="s">
        <v>49</v>
      </c>
      <c r="B120">
        <v>0.69</v>
      </c>
      <c r="C120">
        <f t="shared" si="1"/>
        <v>0.6936544</v>
      </c>
      <c r="D120">
        <f t="shared" si="2"/>
        <v>1.162499E-2</v>
      </c>
      <c r="E120">
        <f t="shared" si="3"/>
        <v>0.7045382</v>
      </c>
      <c r="F120">
        <v>30</v>
      </c>
      <c r="G120">
        <v>0.6936544</v>
      </c>
      <c r="H120">
        <v>1.162499E-2</v>
      </c>
      <c r="I120">
        <v>0.7045382</v>
      </c>
      <c r="K120" s="5" t="s">
        <v>267</v>
      </c>
      <c r="T120" s="5" t="s">
        <v>268</v>
      </c>
    </row>
    <row r="121" spans="1:28">
      <c r="A121" t="s">
        <v>140</v>
      </c>
      <c r="B121">
        <v>0.72</v>
      </c>
      <c r="C121">
        <f t="shared" si="1"/>
        <v>0.71395799999999998</v>
      </c>
      <c r="D121">
        <f t="shared" si="2"/>
        <v>3.9341356999999999E-3</v>
      </c>
      <c r="E121">
        <f t="shared" si="3"/>
        <v>0.70390850000000005</v>
      </c>
      <c r="F121">
        <v>31</v>
      </c>
      <c r="G121">
        <v>0.71395799999999998</v>
      </c>
      <c r="H121">
        <v>3.9341356999999999E-3</v>
      </c>
      <c r="I121">
        <v>0.70390850000000005</v>
      </c>
      <c r="S121" t="s">
        <v>239</v>
      </c>
      <c r="AB121" s="5" t="s">
        <v>263</v>
      </c>
    </row>
    <row r="122" spans="1:28">
      <c r="A122" t="s">
        <v>102</v>
      </c>
      <c r="B122">
        <v>0.69</v>
      </c>
      <c r="C122">
        <f t="shared" si="1"/>
        <v>0.67554369999999997</v>
      </c>
      <c r="D122">
        <f t="shared" si="2"/>
        <v>1.8939826999999999E-2</v>
      </c>
      <c r="E122">
        <f t="shared" si="3"/>
        <v>0.69315269999999995</v>
      </c>
      <c r="F122">
        <v>32</v>
      </c>
      <c r="G122">
        <v>0.67554369999999997</v>
      </c>
      <c r="H122">
        <v>1.8939826999999999E-2</v>
      </c>
      <c r="I122">
        <v>0.69315269999999995</v>
      </c>
      <c r="S122">
        <v>0.5</v>
      </c>
      <c r="T122">
        <v>0</v>
      </c>
    </row>
    <row r="123" spans="1:28">
      <c r="A123" t="s">
        <v>133</v>
      </c>
      <c r="B123">
        <v>0.71</v>
      </c>
      <c r="C123">
        <f t="shared" si="1"/>
        <v>0.69944019999999996</v>
      </c>
      <c r="D123">
        <f t="shared" si="2"/>
        <v>0.69654210000000005</v>
      </c>
      <c r="E123">
        <f t="shared" si="3"/>
        <v>0.6913011</v>
      </c>
      <c r="F123">
        <v>33</v>
      </c>
      <c r="G123">
        <v>0.69944019999999996</v>
      </c>
      <c r="H123">
        <v>0.69654210000000005</v>
      </c>
      <c r="I123">
        <v>0.6913011</v>
      </c>
      <c r="S123">
        <v>0.5</v>
      </c>
      <c r="T123">
        <v>1</v>
      </c>
    </row>
    <row r="124" spans="1:28">
      <c r="A124" t="s">
        <v>98</v>
      </c>
      <c r="B124">
        <v>0.71</v>
      </c>
      <c r="C124">
        <f t="shared" si="1"/>
        <v>0.695635</v>
      </c>
      <c r="D124">
        <f t="shared" si="2"/>
        <v>6.0536377000000004E-3</v>
      </c>
      <c r="E124">
        <f t="shared" si="3"/>
        <v>0.68943840000000001</v>
      </c>
      <c r="F124">
        <v>34</v>
      </c>
      <c r="G124">
        <v>0.695635</v>
      </c>
      <c r="H124">
        <v>6.0536377000000004E-3</v>
      </c>
      <c r="I124">
        <v>0.68943840000000001</v>
      </c>
    </row>
    <row r="125" spans="1:28">
      <c r="A125" t="s">
        <v>93</v>
      </c>
      <c r="B125">
        <v>0.72</v>
      </c>
      <c r="C125">
        <f t="shared" si="1"/>
        <v>0.67224870000000003</v>
      </c>
      <c r="D125">
        <f t="shared" si="2"/>
        <v>0</v>
      </c>
      <c r="E125">
        <f t="shared" si="3"/>
        <v>0.68827919999999998</v>
      </c>
      <c r="F125">
        <v>35</v>
      </c>
      <c r="G125">
        <v>0.67224870000000003</v>
      </c>
      <c r="H125">
        <v>-9.8845427999999999E-3</v>
      </c>
      <c r="I125">
        <v>0.68827919999999998</v>
      </c>
      <c r="S125">
        <v>0</v>
      </c>
      <c r="T125">
        <v>0.5</v>
      </c>
    </row>
    <row r="126" spans="1:28">
      <c r="A126" t="s">
        <v>45</v>
      </c>
      <c r="B126">
        <v>0.66</v>
      </c>
      <c r="C126">
        <f t="shared" si="1"/>
        <v>0.68675180000000002</v>
      </c>
      <c r="D126">
        <f t="shared" si="2"/>
        <v>0.69506500000000004</v>
      </c>
      <c r="E126">
        <f t="shared" si="3"/>
        <v>0.68680419999999998</v>
      </c>
      <c r="F126">
        <v>36</v>
      </c>
      <c r="G126">
        <v>0.68675180000000002</v>
      </c>
      <c r="H126">
        <v>0.69506500000000004</v>
      </c>
      <c r="I126">
        <v>0.68680419999999998</v>
      </c>
      <c r="S126">
        <v>1</v>
      </c>
      <c r="T126">
        <v>0.5</v>
      </c>
    </row>
    <row r="127" spans="1:28">
      <c r="A127" t="s">
        <v>101</v>
      </c>
      <c r="B127">
        <v>0.65</v>
      </c>
      <c r="C127">
        <f t="shared" si="1"/>
        <v>0.68799440000000001</v>
      </c>
      <c r="D127">
        <f t="shared" si="2"/>
        <v>1.1142107E-2</v>
      </c>
      <c r="E127">
        <f t="shared" si="3"/>
        <v>0.68633429999999995</v>
      </c>
      <c r="F127">
        <v>37</v>
      </c>
      <c r="G127">
        <v>0.68799440000000001</v>
      </c>
      <c r="H127">
        <v>1.1142107E-2</v>
      </c>
      <c r="I127">
        <v>0.68633429999999995</v>
      </c>
    </row>
    <row r="128" spans="1:28">
      <c r="A128" t="s">
        <v>99</v>
      </c>
      <c r="B128">
        <v>0.7</v>
      </c>
      <c r="C128">
        <f t="shared" si="1"/>
        <v>0.68785870000000005</v>
      </c>
      <c r="D128">
        <f t="shared" si="2"/>
        <v>0.68850560000000005</v>
      </c>
      <c r="E128">
        <f t="shared" si="3"/>
        <v>0.68520499999999995</v>
      </c>
      <c r="F128">
        <v>38</v>
      </c>
      <c r="G128">
        <v>0.68785870000000005</v>
      </c>
      <c r="H128">
        <v>0.68850560000000005</v>
      </c>
      <c r="I128">
        <v>0.68520499999999995</v>
      </c>
    </row>
    <row r="129" spans="1:9">
      <c r="A129" t="s">
        <v>33</v>
      </c>
      <c r="B129">
        <v>0.64</v>
      </c>
      <c r="C129">
        <f t="shared" si="1"/>
        <v>5.1070638000000002E-2</v>
      </c>
      <c r="D129">
        <f t="shared" si="2"/>
        <v>0.69290169999999995</v>
      </c>
      <c r="E129">
        <f t="shared" si="3"/>
        <v>0.68071020000000004</v>
      </c>
      <c r="F129">
        <v>39</v>
      </c>
      <c r="G129">
        <v>5.1070638000000002E-2</v>
      </c>
      <c r="H129">
        <v>0.69290169999999995</v>
      </c>
      <c r="I129">
        <v>0.68071020000000004</v>
      </c>
    </row>
    <row r="130" spans="1:9">
      <c r="A130" t="s">
        <v>85</v>
      </c>
      <c r="B130">
        <v>0.76</v>
      </c>
      <c r="C130">
        <f t="shared" si="1"/>
        <v>0.67260969999999998</v>
      </c>
      <c r="D130">
        <f t="shared" si="2"/>
        <v>1.6010307000000001E-2</v>
      </c>
      <c r="E130">
        <f t="shared" si="3"/>
        <v>0.67969789999999997</v>
      </c>
      <c r="F130">
        <v>40</v>
      </c>
      <c r="G130">
        <v>0.67260969999999998</v>
      </c>
      <c r="H130">
        <v>1.6010307000000001E-2</v>
      </c>
      <c r="I130">
        <v>0.67969789999999997</v>
      </c>
    </row>
    <row r="131" spans="1:9">
      <c r="A131" t="s">
        <v>100</v>
      </c>
      <c r="B131">
        <v>0.7</v>
      </c>
      <c r="C131">
        <f t="shared" si="1"/>
        <v>0.67861099999999996</v>
      </c>
      <c r="D131">
        <f t="shared" si="2"/>
        <v>1.3776257E-2</v>
      </c>
      <c r="E131">
        <f t="shared" si="3"/>
        <v>0.67672670000000001</v>
      </c>
      <c r="F131">
        <v>41</v>
      </c>
      <c r="G131">
        <v>0.67861099999999996</v>
      </c>
      <c r="H131">
        <v>1.3776257E-2</v>
      </c>
      <c r="I131">
        <v>0.67672670000000001</v>
      </c>
    </row>
    <row r="132" spans="1:9">
      <c r="A132" t="s">
        <v>84</v>
      </c>
      <c r="B132">
        <v>0.78</v>
      </c>
      <c r="C132">
        <f t="shared" si="1"/>
        <v>2.1053938000000001E-2</v>
      </c>
      <c r="D132">
        <f t="shared" si="2"/>
        <v>0.65597559999999999</v>
      </c>
      <c r="E132">
        <f t="shared" si="3"/>
        <v>0.66856959999999999</v>
      </c>
      <c r="F132">
        <v>42</v>
      </c>
      <c r="G132">
        <v>2.1053938000000001E-2</v>
      </c>
      <c r="H132">
        <v>0.65597559999999999</v>
      </c>
      <c r="I132">
        <v>0.66856959999999999</v>
      </c>
    </row>
    <row r="133" spans="1:9">
      <c r="A133" t="s">
        <v>112</v>
      </c>
      <c r="B133">
        <v>0.63</v>
      </c>
      <c r="C133">
        <f t="shared" si="1"/>
        <v>0.67449130000000002</v>
      </c>
      <c r="D133">
        <f t="shared" si="2"/>
        <v>0</v>
      </c>
      <c r="E133">
        <f t="shared" si="3"/>
        <v>0.66669959999999995</v>
      </c>
      <c r="F133">
        <v>43</v>
      </c>
      <c r="G133">
        <v>0.67449130000000002</v>
      </c>
      <c r="H133">
        <v>-7.7364581999999997E-4</v>
      </c>
      <c r="I133">
        <v>0.66669959999999995</v>
      </c>
    </row>
    <row r="134" spans="1:9">
      <c r="A134" t="s">
        <v>86</v>
      </c>
      <c r="B134">
        <v>0.78</v>
      </c>
      <c r="C134">
        <f t="shared" si="1"/>
        <v>0.66226390000000002</v>
      </c>
      <c r="D134">
        <f t="shared" si="2"/>
        <v>0</v>
      </c>
      <c r="E134">
        <f t="shared" si="3"/>
        <v>0.66521129999999995</v>
      </c>
      <c r="F134">
        <v>44</v>
      </c>
      <c r="G134">
        <v>0.66226390000000002</v>
      </c>
      <c r="H134">
        <v>-1.4928086E-3</v>
      </c>
      <c r="I134">
        <v>0.66521129999999995</v>
      </c>
    </row>
    <row r="135" spans="1:9">
      <c r="A135" t="s">
        <v>110</v>
      </c>
      <c r="B135">
        <v>0.62</v>
      </c>
      <c r="C135">
        <f t="shared" si="1"/>
        <v>0.63517369999999995</v>
      </c>
      <c r="D135">
        <f t="shared" si="2"/>
        <v>0.64315270000000002</v>
      </c>
      <c r="E135">
        <f t="shared" si="3"/>
        <v>0.65053709999999998</v>
      </c>
      <c r="F135">
        <v>45</v>
      </c>
      <c r="G135">
        <v>0.63517369999999995</v>
      </c>
      <c r="H135">
        <v>0.64315270000000002</v>
      </c>
      <c r="I135">
        <v>0.65053709999999998</v>
      </c>
    </row>
    <row r="136" spans="1:9">
      <c r="A136" t="s">
        <v>70</v>
      </c>
      <c r="B136">
        <v>0.66</v>
      </c>
      <c r="C136">
        <f t="shared" si="1"/>
        <v>0.6284978</v>
      </c>
      <c r="D136">
        <f t="shared" si="2"/>
        <v>1.2829673E-2</v>
      </c>
      <c r="E136">
        <f t="shared" si="3"/>
        <v>0.64005769999999995</v>
      </c>
      <c r="F136">
        <v>46</v>
      </c>
      <c r="G136">
        <v>0.6284978</v>
      </c>
      <c r="H136">
        <v>1.2829673E-2</v>
      </c>
      <c r="I136">
        <v>0.64005769999999995</v>
      </c>
    </row>
    <row r="137" spans="1:9">
      <c r="A137" t="s">
        <v>229</v>
      </c>
      <c r="B137">
        <v>0.79</v>
      </c>
      <c r="C137">
        <f t="shared" si="1"/>
        <v>0.47</v>
      </c>
      <c r="D137">
        <f t="shared" si="2"/>
        <v>0</v>
      </c>
      <c r="E137">
        <f t="shared" si="3"/>
        <v>0.45</v>
      </c>
      <c r="F137">
        <v>47</v>
      </c>
      <c r="G137">
        <v>0.47</v>
      </c>
      <c r="H137">
        <v>0</v>
      </c>
      <c r="I137">
        <v>0.45</v>
      </c>
    </row>
    <row r="138" spans="1:9">
      <c r="A138" t="s">
        <v>1</v>
      </c>
      <c r="B138">
        <v>0.74</v>
      </c>
      <c r="C138">
        <f t="shared" si="1"/>
        <v>0.36898799999999998</v>
      </c>
      <c r="D138">
        <f t="shared" si="2"/>
        <v>0.40453499999999998</v>
      </c>
      <c r="E138">
        <f t="shared" si="3"/>
        <v>0.39101089999999999</v>
      </c>
      <c r="F138">
        <v>48</v>
      </c>
      <c r="G138">
        <v>0.36898799999999998</v>
      </c>
      <c r="H138">
        <v>0.40453499999999998</v>
      </c>
      <c r="I138">
        <v>0.39101089999999999</v>
      </c>
    </row>
    <row r="139" spans="1:9">
      <c r="A139" t="s">
        <v>59</v>
      </c>
      <c r="B139">
        <v>0.03</v>
      </c>
      <c r="C139">
        <f t="shared" si="1"/>
        <v>4.4716935999999999E-2</v>
      </c>
      <c r="D139">
        <f t="shared" si="2"/>
        <v>5.7558637000000003E-2</v>
      </c>
      <c r="E139">
        <f t="shared" si="3"/>
        <v>0.29669319999999999</v>
      </c>
      <c r="F139">
        <v>49</v>
      </c>
      <c r="G139">
        <v>4.4716935999999999E-2</v>
      </c>
      <c r="H139">
        <v>5.7558637000000003E-2</v>
      </c>
      <c r="I139">
        <v>0.29669319999999999</v>
      </c>
    </row>
    <row r="140" spans="1:9">
      <c r="A140" t="s">
        <v>107</v>
      </c>
      <c r="B140">
        <v>0.82</v>
      </c>
      <c r="C140">
        <f t="shared" si="1"/>
        <v>0.77533929999999995</v>
      </c>
      <c r="D140">
        <f t="shared" si="2"/>
        <v>1.0944285999999999E-2</v>
      </c>
      <c r="E140">
        <f t="shared" si="3"/>
        <v>0.1949504</v>
      </c>
      <c r="F140">
        <v>50</v>
      </c>
      <c r="G140">
        <v>0.77533929999999995</v>
      </c>
      <c r="H140">
        <v>1.0944285999999999E-2</v>
      </c>
      <c r="I140">
        <v>0.1949504</v>
      </c>
    </row>
    <row r="141" spans="1:9">
      <c r="A141" t="s">
        <v>53</v>
      </c>
      <c r="B141">
        <v>0.15</v>
      </c>
      <c r="C141">
        <f t="shared" si="1"/>
        <v>6.9113143000000002E-2</v>
      </c>
      <c r="D141">
        <f t="shared" si="2"/>
        <v>3.1999774000000002E-2</v>
      </c>
      <c r="E141">
        <f t="shared" si="3"/>
        <v>0.14709140000000001</v>
      </c>
      <c r="F141">
        <v>51</v>
      </c>
      <c r="G141">
        <v>6.9113143000000002E-2</v>
      </c>
      <c r="H141">
        <v>3.1999774000000002E-2</v>
      </c>
      <c r="I141">
        <v>0.14709140000000001</v>
      </c>
    </row>
    <row r="142" spans="1:9">
      <c r="A142" t="s">
        <v>43</v>
      </c>
      <c r="B142">
        <v>0.05</v>
      </c>
      <c r="C142">
        <f t="shared" si="1"/>
        <v>3.4479628999999998E-2</v>
      </c>
      <c r="D142">
        <f t="shared" si="2"/>
        <v>3.2201100000000003E-2</v>
      </c>
      <c r="E142">
        <f t="shared" si="3"/>
        <v>0.13210569999999999</v>
      </c>
      <c r="F142">
        <v>52</v>
      </c>
      <c r="G142">
        <v>3.4479628999999998E-2</v>
      </c>
      <c r="H142">
        <v>3.2201100000000003E-2</v>
      </c>
      <c r="I142">
        <v>0.13210569999999999</v>
      </c>
    </row>
    <row r="143" spans="1:9">
      <c r="A143" t="s">
        <v>138</v>
      </c>
      <c r="B143">
        <v>0.4</v>
      </c>
      <c r="C143">
        <f t="shared" si="1"/>
        <v>0.2684262</v>
      </c>
      <c r="D143">
        <f t="shared" si="2"/>
        <v>2.7703689E-2</v>
      </c>
      <c r="E143">
        <f t="shared" si="3"/>
        <v>0.12577140000000001</v>
      </c>
      <c r="F143">
        <v>53</v>
      </c>
      <c r="G143">
        <v>0.2684262</v>
      </c>
      <c r="H143">
        <v>2.7703689E-2</v>
      </c>
      <c r="I143">
        <v>0.12577140000000001</v>
      </c>
    </row>
    <row r="144" spans="1:9">
      <c r="A144" t="s">
        <v>60</v>
      </c>
      <c r="B144">
        <v>0.04</v>
      </c>
      <c r="C144">
        <f t="shared" si="1"/>
        <v>5.6291867000000002E-2</v>
      </c>
      <c r="D144">
        <f t="shared" si="2"/>
        <v>5.0432622000000003E-2</v>
      </c>
      <c r="E144">
        <f t="shared" si="3"/>
        <v>4.5644998999999999E-2</v>
      </c>
      <c r="F144">
        <v>54</v>
      </c>
      <c r="G144">
        <v>5.6291867000000002E-2</v>
      </c>
      <c r="H144">
        <v>5.0432622000000003E-2</v>
      </c>
      <c r="I144">
        <v>4.5644998999999999E-2</v>
      </c>
    </row>
    <row r="145" spans="1:9">
      <c r="A145" t="s">
        <v>64</v>
      </c>
      <c r="B145">
        <v>0.03</v>
      </c>
      <c r="C145">
        <f t="shared" si="1"/>
        <v>2.5582757000000001E-2</v>
      </c>
      <c r="D145">
        <f t="shared" si="2"/>
        <v>6.0345828999999997E-2</v>
      </c>
      <c r="E145">
        <f t="shared" si="3"/>
        <v>3.9243158E-2</v>
      </c>
      <c r="F145">
        <v>55</v>
      </c>
      <c r="G145">
        <v>2.5582757000000001E-2</v>
      </c>
      <c r="H145">
        <v>6.0345828999999997E-2</v>
      </c>
      <c r="I145">
        <v>3.9243158E-2</v>
      </c>
    </row>
    <row r="146" spans="1:9">
      <c r="A146" t="s">
        <v>35</v>
      </c>
      <c r="B146">
        <v>0.03</v>
      </c>
      <c r="C146">
        <f t="shared" si="1"/>
        <v>4.1607417000000001E-2</v>
      </c>
      <c r="D146">
        <f t="shared" si="2"/>
        <v>4.2942710000000002E-2</v>
      </c>
      <c r="E146">
        <f t="shared" si="3"/>
        <v>3.8037072999999998E-2</v>
      </c>
      <c r="F146">
        <v>56</v>
      </c>
      <c r="G146">
        <v>4.1607417000000001E-2</v>
      </c>
      <c r="H146">
        <v>4.2942710000000002E-2</v>
      </c>
      <c r="I146">
        <v>3.8037072999999998E-2</v>
      </c>
    </row>
    <row r="147" spans="1:9">
      <c r="A147" t="s">
        <v>148</v>
      </c>
      <c r="B147">
        <v>0.03</v>
      </c>
      <c r="C147">
        <f t="shared" si="1"/>
        <v>3.3791742999999999E-2</v>
      </c>
      <c r="D147">
        <f t="shared" si="2"/>
        <v>3.2366029999999997E-2</v>
      </c>
      <c r="E147">
        <f t="shared" si="3"/>
        <v>3.6799479000000003E-2</v>
      </c>
      <c r="F147">
        <v>57</v>
      </c>
      <c r="G147">
        <v>3.3791742999999999E-2</v>
      </c>
      <c r="H147">
        <v>3.2366029999999997E-2</v>
      </c>
      <c r="I147">
        <v>3.6799479000000003E-2</v>
      </c>
    </row>
    <row r="148" spans="1:9">
      <c r="A148" t="s">
        <v>54</v>
      </c>
      <c r="B148">
        <v>0.03</v>
      </c>
      <c r="C148">
        <f t="shared" si="1"/>
        <v>5.2748258999999999E-2</v>
      </c>
      <c r="D148">
        <f t="shared" si="2"/>
        <v>3.6974709000000001E-2</v>
      </c>
      <c r="E148">
        <f t="shared" si="3"/>
        <v>3.5055678E-2</v>
      </c>
      <c r="F148">
        <v>58</v>
      </c>
      <c r="G148">
        <v>5.2748258999999999E-2</v>
      </c>
      <c r="H148">
        <v>3.6974709000000001E-2</v>
      </c>
      <c r="I148">
        <v>3.5055678E-2</v>
      </c>
    </row>
    <row r="149" spans="1:9">
      <c r="A149" t="s">
        <v>150</v>
      </c>
      <c r="B149">
        <v>0.03</v>
      </c>
      <c r="C149">
        <f t="shared" si="1"/>
        <v>2.3619739000000001E-2</v>
      </c>
      <c r="D149">
        <f t="shared" si="2"/>
        <v>3.1513579E-2</v>
      </c>
      <c r="E149">
        <f t="shared" si="3"/>
        <v>2.8891347000000001E-2</v>
      </c>
      <c r="F149">
        <v>59</v>
      </c>
      <c r="G149">
        <v>2.3619739000000001E-2</v>
      </c>
      <c r="H149">
        <v>3.1513579E-2</v>
      </c>
      <c r="I149">
        <v>2.8891347000000001E-2</v>
      </c>
    </row>
    <row r="150" spans="1:9">
      <c r="A150" t="s">
        <v>147</v>
      </c>
      <c r="B150">
        <v>0.02</v>
      </c>
      <c r="C150">
        <f t="shared" si="1"/>
        <v>2.2133014999999999E-2</v>
      </c>
      <c r="D150">
        <f t="shared" si="2"/>
        <v>1.9355702999999998E-2</v>
      </c>
      <c r="E150">
        <f t="shared" si="3"/>
        <v>2.6388024999999999E-2</v>
      </c>
      <c r="F150">
        <v>60</v>
      </c>
      <c r="G150">
        <v>2.2133014999999999E-2</v>
      </c>
      <c r="H150">
        <v>1.9355702999999998E-2</v>
      </c>
      <c r="I150">
        <v>2.6388024999999999E-2</v>
      </c>
    </row>
    <row r="151" spans="1:9">
      <c r="A151" t="s">
        <v>132</v>
      </c>
      <c r="B151">
        <v>0.1</v>
      </c>
      <c r="C151">
        <f t="shared" si="1"/>
        <v>0.14432590000000001</v>
      </c>
      <c r="D151">
        <f t="shared" si="2"/>
        <v>6.7237592999999998E-2</v>
      </c>
      <c r="E151">
        <f t="shared" si="3"/>
        <v>2.6315493999999998E-2</v>
      </c>
      <c r="F151">
        <v>61</v>
      </c>
      <c r="G151">
        <v>0.14432590000000001</v>
      </c>
      <c r="H151">
        <v>6.7237592999999998E-2</v>
      </c>
      <c r="I151">
        <v>2.6315493999999998E-2</v>
      </c>
    </row>
    <row r="152" spans="1:9">
      <c r="A152" t="s">
        <v>46</v>
      </c>
      <c r="B152">
        <v>0.02</v>
      </c>
      <c r="C152">
        <f t="shared" si="1"/>
        <v>2.2003923000000002E-2</v>
      </c>
      <c r="D152">
        <f t="shared" si="2"/>
        <v>1.4449643999999999E-2</v>
      </c>
      <c r="E152">
        <f t="shared" si="3"/>
        <v>2.5577875E-2</v>
      </c>
      <c r="F152">
        <v>62</v>
      </c>
      <c r="G152">
        <v>2.2003923000000002E-2</v>
      </c>
      <c r="H152">
        <v>1.4449643999999999E-2</v>
      </c>
      <c r="I152">
        <v>2.5577875E-2</v>
      </c>
    </row>
    <row r="153" spans="1:9">
      <c r="A153" t="s">
        <v>149</v>
      </c>
      <c r="B153">
        <v>0.04</v>
      </c>
      <c r="C153">
        <f t="shared" si="1"/>
        <v>3.2665755999999997E-2</v>
      </c>
      <c r="D153">
        <f t="shared" si="2"/>
        <v>2.4804383999999999E-2</v>
      </c>
      <c r="E153">
        <f t="shared" si="3"/>
        <v>2.5528795999999999E-2</v>
      </c>
      <c r="F153">
        <v>63</v>
      </c>
      <c r="G153">
        <v>3.2665755999999997E-2</v>
      </c>
      <c r="H153">
        <v>2.4804383999999999E-2</v>
      </c>
      <c r="I153">
        <v>2.5528795999999999E-2</v>
      </c>
    </row>
    <row r="154" spans="1:9">
      <c r="A154" t="s">
        <v>12</v>
      </c>
      <c r="B154">
        <v>0.73</v>
      </c>
      <c r="C154">
        <f t="shared" si="1"/>
        <v>0.72271920000000001</v>
      </c>
      <c r="D154">
        <f t="shared" si="2"/>
        <v>2.348279E-2</v>
      </c>
      <c r="E154">
        <f t="shared" si="3"/>
        <v>2.4350806999999999E-2</v>
      </c>
      <c r="F154">
        <v>64</v>
      </c>
      <c r="G154">
        <v>0.72271920000000001</v>
      </c>
      <c r="H154">
        <v>2.348279E-2</v>
      </c>
      <c r="I154">
        <v>2.4350806999999999E-2</v>
      </c>
    </row>
    <row r="155" spans="1:9">
      <c r="A155" t="s">
        <v>11</v>
      </c>
      <c r="B155">
        <v>0</v>
      </c>
      <c r="C155">
        <f t="shared" si="1"/>
        <v>3.7036755000000002E-3</v>
      </c>
      <c r="D155">
        <f t="shared" si="2"/>
        <v>1.9251880999999998E-2</v>
      </c>
      <c r="E155">
        <f t="shared" si="3"/>
        <v>2.0491480999999999E-2</v>
      </c>
      <c r="F155">
        <v>65</v>
      </c>
      <c r="G155">
        <v>3.7036755000000002E-3</v>
      </c>
      <c r="H155">
        <v>1.9251880999999998E-2</v>
      </c>
      <c r="I155">
        <v>2.0491480999999999E-2</v>
      </c>
    </row>
    <row r="156" spans="1:9">
      <c r="A156" t="s">
        <v>31</v>
      </c>
      <c r="B156">
        <v>0.03</v>
      </c>
      <c r="C156">
        <f t="shared" ref="C156:C163" si="4">MAX(0,G156)</f>
        <v>0</v>
      </c>
      <c r="D156">
        <f t="shared" ref="D156:D163" si="5">MAX(0,H156)</f>
        <v>0</v>
      </c>
      <c r="E156">
        <f t="shared" ref="E156:E163" si="6">MAX(0,I156)</f>
        <v>1.8237136000000001E-2</v>
      </c>
      <c r="F156">
        <v>66</v>
      </c>
      <c r="G156">
        <v>-3.7438736999999998E-3</v>
      </c>
      <c r="H156">
        <v>-1.2748907999999999E-3</v>
      </c>
      <c r="I156">
        <v>1.8237136000000001E-2</v>
      </c>
    </row>
    <row r="157" spans="1:9">
      <c r="A157" t="s">
        <v>30</v>
      </c>
      <c r="B157">
        <v>0.28000000000000003</v>
      </c>
      <c r="C157">
        <f t="shared" si="4"/>
        <v>0.19890260000000001</v>
      </c>
      <c r="D157">
        <f t="shared" si="5"/>
        <v>0</v>
      </c>
      <c r="E157">
        <f t="shared" si="6"/>
        <v>1.4173664000000001E-2</v>
      </c>
      <c r="F157">
        <v>67</v>
      </c>
      <c r="G157">
        <v>0.19890260000000001</v>
      </c>
      <c r="H157">
        <v>-1.3644079E-2</v>
      </c>
      <c r="I157">
        <v>1.4173664000000001E-2</v>
      </c>
    </row>
    <row r="158" spans="1:9">
      <c r="A158" t="s">
        <v>134</v>
      </c>
      <c r="B158">
        <v>0.01</v>
      </c>
      <c r="C158">
        <f t="shared" si="4"/>
        <v>1.2089071E-2</v>
      </c>
      <c r="D158">
        <f t="shared" si="5"/>
        <v>2.0554539E-2</v>
      </c>
      <c r="E158">
        <f t="shared" si="6"/>
        <v>1.4099666E-2</v>
      </c>
      <c r="F158">
        <v>68</v>
      </c>
      <c r="G158">
        <v>1.2089071E-2</v>
      </c>
      <c r="H158">
        <v>2.0554539E-2</v>
      </c>
      <c r="I158">
        <v>1.4099666E-2</v>
      </c>
    </row>
    <row r="159" spans="1:9">
      <c r="A159" t="s">
        <v>47</v>
      </c>
      <c r="B159">
        <v>0.68</v>
      </c>
      <c r="C159">
        <f t="shared" si="4"/>
        <v>0.68616279999999996</v>
      </c>
      <c r="D159">
        <f t="shared" si="5"/>
        <v>1.5620551E-2</v>
      </c>
      <c r="E159">
        <f t="shared" si="6"/>
        <v>1.099587E-2</v>
      </c>
      <c r="F159">
        <v>69</v>
      </c>
      <c r="G159">
        <v>0.68616279999999996</v>
      </c>
      <c r="H159">
        <v>1.5620551E-2</v>
      </c>
      <c r="I159">
        <v>1.099587E-2</v>
      </c>
    </row>
    <row r="160" spans="1:9">
      <c r="A160" t="s">
        <v>97</v>
      </c>
      <c r="B160">
        <v>0.8</v>
      </c>
      <c r="C160">
        <f t="shared" si="4"/>
        <v>0.75861120000000004</v>
      </c>
      <c r="D160">
        <f t="shared" si="5"/>
        <v>1.6521729999999998E-2</v>
      </c>
      <c r="E160">
        <f t="shared" si="6"/>
        <v>6.7836796000000001E-3</v>
      </c>
      <c r="F160">
        <v>70</v>
      </c>
      <c r="G160">
        <v>0.75861120000000004</v>
      </c>
      <c r="H160">
        <v>1.6521729999999998E-2</v>
      </c>
      <c r="I160">
        <v>6.7836796000000001E-3</v>
      </c>
    </row>
    <row r="161" spans="1:9">
      <c r="A161" t="s">
        <v>57</v>
      </c>
      <c r="B161">
        <v>0.03</v>
      </c>
      <c r="C161">
        <f t="shared" si="4"/>
        <v>2.0554764E-2</v>
      </c>
      <c r="D161">
        <f t="shared" si="5"/>
        <v>2.0334207999999999E-2</v>
      </c>
      <c r="E161">
        <f t="shared" si="6"/>
        <v>5.5296620999999999E-3</v>
      </c>
      <c r="F161">
        <v>71</v>
      </c>
      <c r="G161">
        <v>2.0554764E-2</v>
      </c>
      <c r="H161">
        <v>2.0334207999999999E-2</v>
      </c>
      <c r="I161">
        <v>5.5296620999999999E-3</v>
      </c>
    </row>
    <row r="162" spans="1:9">
      <c r="A162" t="s">
        <v>73</v>
      </c>
      <c r="B162">
        <v>0.81</v>
      </c>
      <c r="C162">
        <f t="shared" si="4"/>
        <v>0.43263239999999997</v>
      </c>
      <c r="D162">
        <f t="shared" si="5"/>
        <v>0</v>
      </c>
      <c r="E162">
        <f t="shared" si="6"/>
        <v>1.1155277999999999E-3</v>
      </c>
      <c r="F162">
        <v>72</v>
      </c>
      <c r="G162">
        <v>0.43263239999999997</v>
      </c>
      <c r="H162">
        <v>-2.3135508E-3</v>
      </c>
      <c r="I162">
        <v>1.1155277999999999E-3</v>
      </c>
    </row>
    <row r="163" spans="1:9">
      <c r="A163" t="s">
        <v>23</v>
      </c>
      <c r="B163">
        <v>0.89</v>
      </c>
      <c r="C163">
        <f t="shared" si="4"/>
        <v>0.88799660000000002</v>
      </c>
      <c r="D163">
        <f t="shared" si="5"/>
        <v>2.2030181999999999E-2</v>
      </c>
      <c r="E163">
        <f t="shared" si="6"/>
        <v>2.1822914E-4</v>
      </c>
      <c r="F163">
        <v>73</v>
      </c>
      <c r="G163">
        <v>0.88799660000000002</v>
      </c>
      <c r="H163">
        <v>2.2030181999999999E-2</v>
      </c>
      <c r="I163">
        <v>2.1822914E-4</v>
      </c>
    </row>
    <row r="164" spans="1:9">
      <c r="F164">
        <v>74</v>
      </c>
    </row>
    <row r="165" spans="1:9">
      <c r="F165">
        <v>75</v>
      </c>
    </row>
    <row r="166" spans="1:9">
      <c r="F166">
        <v>76</v>
      </c>
    </row>
    <row r="167" spans="1:9">
      <c r="F167">
        <v>77</v>
      </c>
    </row>
    <row r="168" spans="1:9">
      <c r="F168">
        <v>78</v>
      </c>
    </row>
    <row r="169" spans="1:9">
      <c r="F169">
        <v>79</v>
      </c>
    </row>
    <row r="170" spans="1:9">
      <c r="F170">
        <v>80</v>
      </c>
    </row>
    <row r="171" spans="1:9">
      <c r="B171" s="1"/>
    </row>
    <row r="172" spans="1:9">
      <c r="B172">
        <f>AVERAGE(B91:B170)</f>
        <v>0.57671232876712342</v>
      </c>
      <c r="C172">
        <f t="shared" ref="C172:E172" si="7">AVERAGE(C91:C170)</f>
        <v>0.52434259685616436</v>
      </c>
      <c r="D172">
        <f t="shared" si="7"/>
        <v>0.14687230387260275</v>
      </c>
      <c r="E172">
        <f t="shared" si="7"/>
        <v>0.49638158283068506</v>
      </c>
    </row>
    <row r="173" spans="1:9">
      <c r="B173" t="s">
        <v>240</v>
      </c>
      <c r="C173" t="s">
        <v>241</v>
      </c>
      <c r="D173" t="s">
        <v>242</v>
      </c>
      <c r="E173" t="s">
        <v>243</v>
      </c>
      <c r="F173" t="s">
        <v>244</v>
      </c>
    </row>
    <row r="174" spans="1:9">
      <c r="A174" t="s">
        <v>245</v>
      </c>
      <c r="B174">
        <f>100*54/73</f>
        <v>73.972602739726028</v>
      </c>
      <c r="C174">
        <f>100*48/73</f>
        <v>65.753424657534254</v>
      </c>
      <c r="D174">
        <f>100*13/73</f>
        <v>17.80821917808219</v>
      </c>
      <c r="E174">
        <f>100*46/73</f>
        <v>63.013698630136986</v>
      </c>
    </row>
    <row r="175" spans="1:9">
      <c r="A175" t="s">
        <v>246</v>
      </c>
      <c r="B175" t="s">
        <v>247</v>
      </c>
      <c r="C175">
        <f>100*48/54</f>
        <v>88.888888888888886</v>
      </c>
      <c r="D175">
        <f>100*13/54</f>
        <v>24.074074074074073</v>
      </c>
      <c r="E175">
        <f>100*46/54</f>
        <v>85.18518518518519</v>
      </c>
    </row>
    <row r="178" spans="1:5">
      <c r="A178" t="s">
        <v>248</v>
      </c>
    </row>
    <row r="179" spans="1:5">
      <c r="A179" t="s">
        <v>51</v>
      </c>
      <c r="B179">
        <v>-0.01</v>
      </c>
      <c r="C179">
        <v>-2.3521433000000001E-2</v>
      </c>
      <c r="E179">
        <v>0.1933916</v>
      </c>
    </row>
    <row r="180" spans="1:5">
      <c r="A180" t="s">
        <v>40</v>
      </c>
      <c r="B180">
        <v>0</v>
      </c>
      <c r="C180">
        <v>3.3631666999999997E-2</v>
      </c>
      <c r="E180">
        <v>2.3020878000000002E-2</v>
      </c>
    </row>
    <row r="181" spans="1:5">
      <c r="A181" t="s">
        <v>135</v>
      </c>
      <c r="B181">
        <v>0</v>
      </c>
      <c r="C181">
        <v>1.5759062000000001E-2</v>
      </c>
      <c r="E181">
        <v>1.6049971999999999E-2</v>
      </c>
    </row>
    <row r="182" spans="1:5">
      <c r="A182" t="s">
        <v>16</v>
      </c>
      <c r="B182">
        <v>0.68</v>
      </c>
      <c r="C182">
        <v>0.27343250000000002</v>
      </c>
      <c r="E182">
        <v>0.13377339999999999</v>
      </c>
    </row>
    <row r="183" spans="1:5">
      <c r="A183" t="s">
        <v>226</v>
      </c>
      <c r="B183">
        <v>0.75</v>
      </c>
      <c r="C183">
        <v>0.62</v>
      </c>
      <c r="D183">
        <v>0.64</v>
      </c>
    </row>
    <row r="184" spans="1:5">
      <c r="A184" t="s">
        <v>27</v>
      </c>
      <c r="B184">
        <v>0.78</v>
      </c>
      <c r="C184">
        <v>0.78679900000000003</v>
      </c>
      <c r="E184">
        <v>0.78213410000000005</v>
      </c>
    </row>
    <row r="185" spans="1:5">
      <c r="A185" t="s">
        <v>158</v>
      </c>
      <c r="B185">
        <v>0.83</v>
      </c>
      <c r="C185">
        <v>0.77854060000000003</v>
      </c>
      <c r="D185">
        <v>2.8146991999999999E-2</v>
      </c>
    </row>
    <row r="192" spans="1:5">
      <c r="A192" t="s">
        <v>249</v>
      </c>
    </row>
    <row r="193" spans="1:15">
      <c r="A193" s="4" t="s">
        <v>250</v>
      </c>
    </row>
    <row r="194" spans="1:15">
      <c r="A194" s="4" t="s">
        <v>251</v>
      </c>
    </row>
    <row r="195" spans="1:15">
      <c r="A195" t="s">
        <v>214</v>
      </c>
      <c r="B195" t="s">
        <v>216</v>
      </c>
      <c r="C195" t="s">
        <v>252</v>
      </c>
      <c r="D195" t="s">
        <v>253</v>
      </c>
      <c r="E195" t="s">
        <v>161</v>
      </c>
    </row>
    <row r="196" spans="1:15">
      <c r="A196" t="s">
        <v>1</v>
      </c>
      <c r="B196">
        <v>0.36</v>
      </c>
      <c r="C196">
        <v>0.48</v>
      </c>
      <c r="D196">
        <v>0.51</v>
      </c>
      <c r="E196">
        <v>7.99</v>
      </c>
    </row>
    <row r="197" spans="1:15">
      <c r="A197" t="s">
        <v>10</v>
      </c>
      <c r="B197">
        <v>0.26</v>
      </c>
      <c r="C197">
        <v>-1</v>
      </c>
      <c r="D197">
        <v>0.28000000000000003</v>
      </c>
      <c r="E197">
        <v>12.07</v>
      </c>
    </row>
    <row r="198" spans="1:15">
      <c r="A198" t="s">
        <v>11</v>
      </c>
      <c r="B198">
        <v>0.53</v>
      </c>
      <c r="C198">
        <v>0.53</v>
      </c>
      <c r="D198">
        <v>0.53</v>
      </c>
      <c r="E198">
        <v>0.85</v>
      </c>
    </row>
    <row r="199" spans="1:15">
      <c r="A199" t="s">
        <v>12</v>
      </c>
      <c r="B199">
        <v>0.36</v>
      </c>
      <c r="C199">
        <v>0.52</v>
      </c>
      <c r="D199">
        <v>0.55000000000000004</v>
      </c>
      <c r="E199">
        <v>7.95</v>
      </c>
    </row>
    <row r="200" spans="1:15">
      <c r="A200" t="s">
        <v>14</v>
      </c>
      <c r="B200">
        <v>0.31</v>
      </c>
      <c r="C200">
        <v>0.52</v>
      </c>
      <c r="D200">
        <v>0.28999999999999998</v>
      </c>
      <c r="E200">
        <v>8.66</v>
      </c>
    </row>
    <row r="201" spans="1:15">
      <c r="A201" t="s">
        <v>16</v>
      </c>
      <c r="B201">
        <v>0.26</v>
      </c>
      <c r="C201">
        <v>-1</v>
      </c>
      <c r="D201">
        <v>0.55000000000000004</v>
      </c>
      <c r="E201">
        <v>8.26</v>
      </c>
    </row>
    <row r="202" spans="1:15">
      <c r="A202" t="s">
        <v>21</v>
      </c>
      <c r="B202">
        <v>0.25</v>
      </c>
      <c r="C202">
        <v>0.53</v>
      </c>
      <c r="D202">
        <v>0.26</v>
      </c>
      <c r="E202">
        <v>9.92</v>
      </c>
    </row>
    <row r="203" spans="1:15">
      <c r="A203" t="s">
        <v>23</v>
      </c>
      <c r="B203">
        <v>0.24</v>
      </c>
      <c r="C203">
        <v>0.55000000000000004</v>
      </c>
      <c r="D203">
        <v>0.55000000000000004</v>
      </c>
      <c r="E203">
        <v>8.8000000000000007</v>
      </c>
    </row>
    <row r="204" spans="1:15">
      <c r="A204" t="s">
        <v>27</v>
      </c>
      <c r="B204">
        <v>0.26</v>
      </c>
      <c r="C204">
        <v>-1</v>
      </c>
      <c r="D204">
        <v>0.3</v>
      </c>
      <c r="E204">
        <v>10.27</v>
      </c>
      <c r="H204" t="s">
        <v>254</v>
      </c>
      <c r="M204" t="s">
        <v>254</v>
      </c>
    </row>
    <row r="205" spans="1:15">
      <c r="A205" t="s">
        <v>28</v>
      </c>
      <c r="B205">
        <v>0.26</v>
      </c>
      <c r="C205">
        <v>0.27</v>
      </c>
      <c r="D205">
        <v>0.27</v>
      </c>
      <c r="E205">
        <v>10.24</v>
      </c>
      <c r="G205" t="s">
        <v>214</v>
      </c>
      <c r="H205" t="s">
        <v>216</v>
      </c>
      <c r="I205" t="s">
        <v>252</v>
      </c>
      <c r="J205" t="s">
        <v>161</v>
      </c>
      <c r="L205" t="s">
        <v>214</v>
      </c>
      <c r="M205" t="s">
        <v>216</v>
      </c>
      <c r="N205" t="s">
        <v>253</v>
      </c>
      <c r="O205" t="s">
        <v>161</v>
      </c>
    </row>
    <row r="206" spans="1:15">
      <c r="A206" t="s">
        <v>30</v>
      </c>
      <c r="B206">
        <v>0.54</v>
      </c>
      <c r="C206">
        <v>0.5</v>
      </c>
      <c r="D206">
        <v>0.56000000000000005</v>
      </c>
      <c r="E206">
        <v>8.51</v>
      </c>
      <c r="G206" t="s">
        <v>1</v>
      </c>
      <c r="H206">
        <v>0.36</v>
      </c>
      <c r="I206">
        <v>0.48</v>
      </c>
      <c r="J206">
        <v>7.99</v>
      </c>
      <c r="L206" t="s">
        <v>1</v>
      </c>
      <c r="M206">
        <v>0.36</v>
      </c>
      <c r="N206">
        <v>0.51</v>
      </c>
      <c r="O206">
        <v>7.99</v>
      </c>
    </row>
    <row r="207" spans="1:15">
      <c r="A207" t="s">
        <v>31</v>
      </c>
      <c r="B207">
        <v>0.52</v>
      </c>
      <c r="C207">
        <v>0.53</v>
      </c>
      <c r="D207">
        <v>0.52</v>
      </c>
      <c r="E207">
        <v>1.56</v>
      </c>
      <c r="G207" t="s">
        <v>11</v>
      </c>
      <c r="H207">
        <v>0.53</v>
      </c>
      <c r="I207">
        <v>0.53</v>
      </c>
      <c r="J207">
        <v>0.85</v>
      </c>
      <c r="L207" t="s">
        <v>10</v>
      </c>
      <c r="M207">
        <v>0.26</v>
      </c>
      <c r="N207">
        <v>0.28000000000000003</v>
      </c>
      <c r="O207">
        <v>12.07</v>
      </c>
    </row>
    <row r="208" spans="1:15">
      <c r="A208" t="s">
        <v>33</v>
      </c>
      <c r="B208">
        <v>0.34</v>
      </c>
      <c r="C208">
        <v>0.31</v>
      </c>
      <c r="D208">
        <v>0.37</v>
      </c>
      <c r="E208">
        <v>25.13</v>
      </c>
      <c r="G208" t="s">
        <v>12</v>
      </c>
      <c r="H208">
        <v>0.36</v>
      </c>
      <c r="I208">
        <v>0.52</v>
      </c>
      <c r="J208">
        <v>7.95</v>
      </c>
      <c r="L208" t="s">
        <v>11</v>
      </c>
      <c r="M208">
        <v>0.53</v>
      </c>
      <c r="N208">
        <v>0.53</v>
      </c>
      <c r="O208">
        <v>0.85</v>
      </c>
    </row>
    <row r="209" spans="1:15">
      <c r="A209" t="s">
        <v>35</v>
      </c>
      <c r="B209">
        <v>0.52</v>
      </c>
      <c r="C209">
        <v>0.54</v>
      </c>
      <c r="D209">
        <v>0.54</v>
      </c>
      <c r="E209">
        <v>3.62</v>
      </c>
      <c r="G209" t="s">
        <v>14</v>
      </c>
      <c r="H209">
        <v>0.31</v>
      </c>
      <c r="I209">
        <v>0.52</v>
      </c>
      <c r="J209">
        <v>8.66</v>
      </c>
      <c r="L209" t="s">
        <v>12</v>
      </c>
      <c r="M209">
        <v>0.36</v>
      </c>
      <c r="N209">
        <v>0.55000000000000004</v>
      </c>
      <c r="O209">
        <v>7.95</v>
      </c>
    </row>
    <row r="210" spans="1:15">
      <c r="A210" t="s">
        <v>40</v>
      </c>
      <c r="B210">
        <v>-1</v>
      </c>
      <c r="C210">
        <v>-1</v>
      </c>
      <c r="D210">
        <v>0.54</v>
      </c>
      <c r="E210">
        <v>2.54</v>
      </c>
      <c r="G210" t="s">
        <v>21</v>
      </c>
      <c r="H210">
        <v>0.25</v>
      </c>
      <c r="I210">
        <v>0.53</v>
      </c>
      <c r="J210">
        <v>9.92</v>
      </c>
      <c r="L210" t="s">
        <v>14</v>
      </c>
      <c r="M210">
        <v>0.31</v>
      </c>
      <c r="N210">
        <v>0.28999999999999998</v>
      </c>
      <c r="O210">
        <v>8.66</v>
      </c>
    </row>
    <row r="211" spans="1:15">
      <c r="A211" t="s">
        <v>43</v>
      </c>
      <c r="B211">
        <v>0.52</v>
      </c>
      <c r="C211">
        <v>0.55000000000000004</v>
      </c>
      <c r="D211">
        <v>0.56000000000000005</v>
      </c>
      <c r="E211">
        <v>2.76</v>
      </c>
      <c r="G211" t="s">
        <v>23</v>
      </c>
      <c r="H211">
        <v>0.24</v>
      </c>
      <c r="I211">
        <v>0.55000000000000004</v>
      </c>
      <c r="J211">
        <v>8.8000000000000007</v>
      </c>
      <c r="L211" t="s">
        <v>16</v>
      </c>
      <c r="M211">
        <v>0.26</v>
      </c>
      <c r="N211">
        <v>0.55000000000000004</v>
      </c>
      <c r="O211">
        <v>8.26</v>
      </c>
    </row>
    <row r="212" spans="1:15">
      <c r="A212" t="s">
        <v>45</v>
      </c>
      <c r="B212">
        <v>0.28999999999999998</v>
      </c>
      <c r="C212">
        <v>0.28000000000000003</v>
      </c>
      <c r="D212">
        <v>0.3</v>
      </c>
      <c r="E212">
        <v>12.38</v>
      </c>
      <c r="G212" t="s">
        <v>28</v>
      </c>
      <c r="H212">
        <v>0.26</v>
      </c>
      <c r="I212">
        <v>0.27</v>
      </c>
      <c r="J212">
        <v>10.24</v>
      </c>
      <c r="L212" t="s">
        <v>21</v>
      </c>
      <c r="M212">
        <v>0.25</v>
      </c>
      <c r="N212">
        <v>0.26</v>
      </c>
      <c r="O212">
        <v>9.92</v>
      </c>
    </row>
    <row r="213" spans="1:15">
      <c r="A213" t="s">
        <v>46</v>
      </c>
      <c r="B213">
        <v>-1</v>
      </c>
      <c r="C213">
        <v>0.49</v>
      </c>
      <c r="D213">
        <v>0.53</v>
      </c>
      <c r="E213">
        <v>6.57</v>
      </c>
      <c r="G213" t="s">
        <v>30</v>
      </c>
      <c r="H213">
        <v>0.54</v>
      </c>
      <c r="I213">
        <v>0.5</v>
      </c>
      <c r="J213">
        <v>8.51</v>
      </c>
      <c r="L213" t="s">
        <v>23</v>
      </c>
      <c r="M213">
        <v>0.24</v>
      </c>
      <c r="N213">
        <v>0.55000000000000004</v>
      </c>
      <c r="O213">
        <v>8.8000000000000007</v>
      </c>
    </row>
    <row r="214" spans="1:15">
      <c r="A214" t="s">
        <v>47</v>
      </c>
      <c r="B214">
        <v>0.32</v>
      </c>
      <c r="C214">
        <v>0.53</v>
      </c>
      <c r="D214">
        <v>0.53</v>
      </c>
      <c r="E214">
        <v>8.01</v>
      </c>
      <c r="G214" t="s">
        <v>31</v>
      </c>
      <c r="H214">
        <v>0.52</v>
      </c>
      <c r="I214">
        <v>0.53</v>
      </c>
      <c r="J214">
        <v>1.56</v>
      </c>
      <c r="L214" t="s">
        <v>27</v>
      </c>
      <c r="M214">
        <v>0.26</v>
      </c>
      <c r="N214">
        <v>0.3</v>
      </c>
      <c r="O214">
        <v>10.27</v>
      </c>
    </row>
    <row r="215" spans="1:15">
      <c r="A215" t="s">
        <v>49</v>
      </c>
      <c r="B215">
        <v>0.33</v>
      </c>
      <c r="C215">
        <v>0.56000000000000005</v>
      </c>
      <c r="D215">
        <v>0.34</v>
      </c>
      <c r="E215">
        <v>10.72</v>
      </c>
      <c r="G215" t="s">
        <v>33</v>
      </c>
      <c r="H215">
        <v>0.34</v>
      </c>
      <c r="I215">
        <v>0.31</v>
      </c>
      <c r="J215">
        <v>25.13</v>
      </c>
      <c r="L215" t="s">
        <v>28</v>
      </c>
      <c r="M215">
        <v>0.26</v>
      </c>
      <c r="N215">
        <v>0.27</v>
      </c>
      <c r="O215">
        <v>10.24</v>
      </c>
    </row>
    <row r="216" spans="1:15">
      <c r="A216" t="s">
        <v>51</v>
      </c>
      <c r="B216">
        <v>0.56000000000000005</v>
      </c>
      <c r="C216">
        <v>0.54</v>
      </c>
      <c r="D216">
        <v>0.54</v>
      </c>
      <c r="E216">
        <v>3.25</v>
      </c>
      <c r="G216" t="s">
        <v>35</v>
      </c>
      <c r="H216">
        <v>0.52</v>
      </c>
      <c r="I216">
        <v>0.54</v>
      </c>
      <c r="J216">
        <v>3.62</v>
      </c>
      <c r="L216" t="s">
        <v>30</v>
      </c>
      <c r="M216">
        <v>0.54</v>
      </c>
      <c r="N216">
        <v>0.56000000000000005</v>
      </c>
      <c r="O216">
        <v>8.51</v>
      </c>
    </row>
    <row r="217" spans="1:15">
      <c r="A217" t="s">
        <v>53</v>
      </c>
      <c r="B217">
        <v>0.49</v>
      </c>
      <c r="C217">
        <v>0.53</v>
      </c>
      <c r="D217">
        <v>0.51</v>
      </c>
      <c r="E217">
        <v>8.7899999999999991</v>
      </c>
      <c r="G217" t="s">
        <v>43</v>
      </c>
      <c r="H217">
        <v>0.52</v>
      </c>
      <c r="I217">
        <v>0.55000000000000004</v>
      </c>
      <c r="J217">
        <v>2.76</v>
      </c>
      <c r="L217" t="s">
        <v>31</v>
      </c>
      <c r="M217">
        <v>0.52</v>
      </c>
      <c r="N217">
        <v>0.52</v>
      </c>
      <c r="O217">
        <v>1.56</v>
      </c>
    </row>
    <row r="218" spans="1:15">
      <c r="A218" t="s">
        <v>54</v>
      </c>
      <c r="B218">
        <v>0.51</v>
      </c>
      <c r="C218">
        <v>0.54</v>
      </c>
      <c r="D218">
        <v>0.54</v>
      </c>
      <c r="E218">
        <v>3.31</v>
      </c>
      <c r="G218" t="s">
        <v>45</v>
      </c>
      <c r="H218">
        <v>0.28999999999999998</v>
      </c>
      <c r="I218">
        <v>0.28000000000000003</v>
      </c>
      <c r="J218">
        <v>12.38</v>
      </c>
      <c r="L218" t="s">
        <v>33</v>
      </c>
      <c r="M218">
        <v>0.34</v>
      </c>
      <c r="N218">
        <v>0.37</v>
      </c>
      <c r="O218">
        <v>25.13</v>
      </c>
    </row>
    <row r="219" spans="1:15">
      <c r="A219" t="s">
        <v>56</v>
      </c>
      <c r="B219">
        <v>0.26</v>
      </c>
      <c r="C219">
        <v>0.53</v>
      </c>
      <c r="D219">
        <v>0.26</v>
      </c>
      <c r="E219">
        <v>9.8699999999999992</v>
      </c>
      <c r="G219" t="s">
        <v>47</v>
      </c>
      <c r="H219">
        <v>0.32</v>
      </c>
      <c r="I219">
        <v>0.53</v>
      </c>
      <c r="J219">
        <v>8.01</v>
      </c>
      <c r="L219" t="s">
        <v>35</v>
      </c>
      <c r="M219">
        <v>0.52</v>
      </c>
      <c r="N219">
        <v>0.54</v>
      </c>
      <c r="O219">
        <v>3.62</v>
      </c>
    </row>
    <row r="220" spans="1:15">
      <c r="A220" t="s">
        <v>57</v>
      </c>
      <c r="B220">
        <v>0.51</v>
      </c>
      <c r="C220">
        <v>0.51</v>
      </c>
      <c r="D220">
        <v>0.55000000000000004</v>
      </c>
      <c r="E220">
        <v>1.25</v>
      </c>
      <c r="G220" t="s">
        <v>49</v>
      </c>
      <c r="H220">
        <v>0.33</v>
      </c>
      <c r="I220">
        <v>0.56000000000000005</v>
      </c>
      <c r="J220">
        <v>10.72</v>
      </c>
      <c r="L220" t="s">
        <v>43</v>
      </c>
      <c r="M220">
        <v>0.52</v>
      </c>
      <c r="N220">
        <v>0.56000000000000005</v>
      </c>
      <c r="O220">
        <v>2.76</v>
      </c>
    </row>
    <row r="221" spans="1:15">
      <c r="A221" t="s">
        <v>58</v>
      </c>
      <c r="B221">
        <v>0.25</v>
      </c>
      <c r="C221">
        <v>0.53</v>
      </c>
      <c r="D221">
        <v>0.3</v>
      </c>
      <c r="E221">
        <v>10.44</v>
      </c>
      <c r="G221" t="s">
        <v>51</v>
      </c>
      <c r="H221">
        <v>0.56000000000000005</v>
      </c>
      <c r="I221">
        <v>0.54</v>
      </c>
      <c r="J221">
        <v>3.25</v>
      </c>
      <c r="L221" t="s">
        <v>45</v>
      </c>
      <c r="M221">
        <v>0.28999999999999998</v>
      </c>
      <c r="N221">
        <v>0.3</v>
      </c>
      <c r="O221">
        <v>12.38</v>
      </c>
    </row>
    <row r="222" spans="1:15">
      <c r="A222" t="s">
        <v>59</v>
      </c>
      <c r="B222">
        <v>0.55000000000000004</v>
      </c>
      <c r="C222">
        <v>0.54</v>
      </c>
      <c r="D222">
        <v>0.54</v>
      </c>
      <c r="E222">
        <v>11.27</v>
      </c>
      <c r="G222" t="s">
        <v>53</v>
      </c>
      <c r="H222">
        <v>0.49</v>
      </c>
      <c r="I222">
        <v>0.53</v>
      </c>
      <c r="J222">
        <v>8.7899999999999991</v>
      </c>
      <c r="L222" t="s">
        <v>47</v>
      </c>
      <c r="M222">
        <v>0.32</v>
      </c>
      <c r="N222">
        <v>0.53</v>
      </c>
      <c r="O222">
        <v>8.01</v>
      </c>
    </row>
    <row r="223" spans="1:15">
      <c r="A223" t="s">
        <v>60</v>
      </c>
      <c r="B223">
        <v>0.55000000000000004</v>
      </c>
      <c r="C223">
        <v>0.57999999999999996</v>
      </c>
      <c r="D223">
        <v>0.55000000000000004</v>
      </c>
      <c r="E223">
        <v>1.28</v>
      </c>
      <c r="G223" t="s">
        <v>54</v>
      </c>
      <c r="H223">
        <v>0.51</v>
      </c>
      <c r="I223">
        <v>0.54</v>
      </c>
      <c r="J223">
        <v>3.31</v>
      </c>
      <c r="L223" t="s">
        <v>49</v>
      </c>
      <c r="M223">
        <v>0.33</v>
      </c>
      <c r="N223">
        <v>0.34</v>
      </c>
      <c r="O223">
        <v>10.72</v>
      </c>
    </row>
    <row r="224" spans="1:15">
      <c r="A224" t="s">
        <v>61</v>
      </c>
      <c r="B224">
        <v>0.44</v>
      </c>
      <c r="C224">
        <v>0.31</v>
      </c>
      <c r="D224">
        <v>0.28999999999999998</v>
      </c>
      <c r="E224">
        <v>11.55</v>
      </c>
      <c r="G224" t="s">
        <v>56</v>
      </c>
      <c r="H224">
        <v>0.26</v>
      </c>
      <c r="I224">
        <v>0.53</v>
      </c>
      <c r="J224">
        <v>9.8699999999999992</v>
      </c>
      <c r="L224" t="s">
        <v>51</v>
      </c>
      <c r="M224">
        <v>0.56000000000000005</v>
      </c>
      <c r="N224">
        <v>0.54</v>
      </c>
      <c r="O224">
        <v>3.25</v>
      </c>
    </row>
    <row r="225" spans="1:15">
      <c r="A225" t="s">
        <v>62</v>
      </c>
      <c r="B225">
        <v>0.24</v>
      </c>
      <c r="C225">
        <v>0.49</v>
      </c>
      <c r="D225">
        <v>0.26</v>
      </c>
      <c r="E225">
        <v>8.92</v>
      </c>
      <c r="G225" t="s">
        <v>57</v>
      </c>
      <c r="H225">
        <v>0.51</v>
      </c>
      <c r="I225">
        <v>0.51</v>
      </c>
      <c r="J225">
        <v>1.25</v>
      </c>
      <c r="L225" t="s">
        <v>53</v>
      </c>
      <c r="M225">
        <v>0.49</v>
      </c>
      <c r="N225">
        <v>0.51</v>
      </c>
      <c r="O225">
        <v>8.7899999999999991</v>
      </c>
    </row>
    <row r="226" spans="1:15">
      <c r="A226" t="s">
        <v>63</v>
      </c>
      <c r="B226">
        <v>0.25</v>
      </c>
      <c r="C226">
        <v>0.49</v>
      </c>
      <c r="D226">
        <v>0.27</v>
      </c>
      <c r="E226">
        <v>9.76</v>
      </c>
      <c r="G226" t="s">
        <v>58</v>
      </c>
      <c r="H226">
        <v>0.25</v>
      </c>
      <c r="I226">
        <v>0.53</v>
      </c>
      <c r="J226">
        <v>10.44</v>
      </c>
      <c r="L226" t="s">
        <v>54</v>
      </c>
      <c r="M226">
        <v>0.51</v>
      </c>
      <c r="N226">
        <v>0.54</v>
      </c>
      <c r="O226">
        <v>3.31</v>
      </c>
    </row>
    <row r="227" spans="1:15">
      <c r="A227" t="s">
        <v>64</v>
      </c>
      <c r="B227">
        <v>-1</v>
      </c>
      <c r="C227">
        <v>0.54</v>
      </c>
      <c r="D227">
        <v>0.52</v>
      </c>
      <c r="E227">
        <v>2.94</v>
      </c>
      <c r="G227" t="s">
        <v>59</v>
      </c>
      <c r="H227">
        <v>0.55000000000000004</v>
      </c>
      <c r="I227">
        <v>0.54</v>
      </c>
      <c r="J227">
        <v>11.27</v>
      </c>
      <c r="L227" t="s">
        <v>56</v>
      </c>
      <c r="M227">
        <v>0.26</v>
      </c>
      <c r="N227">
        <v>0.26</v>
      </c>
      <c r="O227">
        <v>9.8699999999999992</v>
      </c>
    </row>
    <row r="228" spans="1:15">
      <c r="A228" t="s">
        <v>70</v>
      </c>
      <c r="B228">
        <v>0.27</v>
      </c>
      <c r="C228">
        <v>0.53</v>
      </c>
      <c r="D228">
        <v>0.28999999999999998</v>
      </c>
      <c r="E228">
        <v>9.52</v>
      </c>
      <c r="G228" t="s">
        <v>60</v>
      </c>
      <c r="H228">
        <v>0.55000000000000004</v>
      </c>
      <c r="I228">
        <v>0.57999999999999996</v>
      </c>
      <c r="J228">
        <v>1.28</v>
      </c>
      <c r="L228" t="s">
        <v>57</v>
      </c>
      <c r="M228">
        <v>0.51</v>
      </c>
      <c r="N228">
        <v>0.55000000000000004</v>
      </c>
      <c r="O228">
        <v>1.25</v>
      </c>
    </row>
    <row r="229" spans="1:15">
      <c r="A229" t="s">
        <v>73</v>
      </c>
      <c r="B229">
        <v>0.28999999999999998</v>
      </c>
      <c r="C229">
        <v>0.57999999999999996</v>
      </c>
      <c r="D229">
        <v>0.55000000000000004</v>
      </c>
      <c r="E229">
        <v>10.68</v>
      </c>
      <c r="G229" t="s">
        <v>61</v>
      </c>
      <c r="H229">
        <v>0.44</v>
      </c>
      <c r="I229">
        <v>0.31</v>
      </c>
      <c r="J229">
        <v>11.55</v>
      </c>
      <c r="L229" t="s">
        <v>58</v>
      </c>
      <c r="M229">
        <v>0.25</v>
      </c>
      <c r="N229">
        <v>0.3</v>
      </c>
      <c r="O229">
        <v>10.44</v>
      </c>
    </row>
    <row r="230" spans="1:15">
      <c r="A230" t="s">
        <v>78</v>
      </c>
      <c r="B230">
        <v>0.27</v>
      </c>
      <c r="C230">
        <v>0.57999999999999996</v>
      </c>
      <c r="D230">
        <v>0.28999999999999998</v>
      </c>
      <c r="E230">
        <v>9.51</v>
      </c>
      <c r="G230" t="s">
        <v>62</v>
      </c>
      <c r="H230">
        <v>0.24</v>
      </c>
      <c r="I230">
        <v>0.49</v>
      </c>
      <c r="J230">
        <v>8.92</v>
      </c>
      <c r="L230" t="s">
        <v>59</v>
      </c>
      <c r="M230">
        <v>0.55000000000000004</v>
      </c>
      <c r="N230">
        <v>0.54</v>
      </c>
      <c r="O230">
        <v>11.27</v>
      </c>
    </row>
    <row r="231" spans="1:15">
      <c r="A231" t="s">
        <v>79</v>
      </c>
      <c r="B231">
        <v>0.27</v>
      </c>
      <c r="C231">
        <v>0.28000000000000003</v>
      </c>
      <c r="D231">
        <v>0.28000000000000003</v>
      </c>
      <c r="E231">
        <v>11.3</v>
      </c>
      <c r="G231" t="s">
        <v>63</v>
      </c>
      <c r="H231">
        <v>0.25</v>
      </c>
      <c r="I231">
        <v>0.49</v>
      </c>
      <c r="J231">
        <v>9.76</v>
      </c>
      <c r="L231" t="s">
        <v>60</v>
      </c>
      <c r="M231">
        <v>0.55000000000000004</v>
      </c>
      <c r="N231">
        <v>0.55000000000000004</v>
      </c>
      <c r="O231">
        <v>1.28</v>
      </c>
    </row>
    <row r="232" spans="1:15">
      <c r="A232" t="s">
        <v>81</v>
      </c>
      <c r="B232">
        <v>0.28000000000000003</v>
      </c>
      <c r="C232">
        <v>0.59</v>
      </c>
      <c r="D232">
        <v>0.28000000000000003</v>
      </c>
      <c r="E232">
        <v>8.3800000000000008</v>
      </c>
      <c r="G232" t="s">
        <v>70</v>
      </c>
      <c r="H232">
        <v>0.27</v>
      </c>
      <c r="I232">
        <v>0.53</v>
      </c>
      <c r="J232">
        <v>9.52</v>
      </c>
      <c r="L232" t="s">
        <v>61</v>
      </c>
      <c r="M232">
        <v>0.44</v>
      </c>
      <c r="N232">
        <v>0.28999999999999998</v>
      </c>
      <c r="O232">
        <v>11.55</v>
      </c>
    </row>
    <row r="233" spans="1:15">
      <c r="A233" t="s">
        <v>82</v>
      </c>
      <c r="B233">
        <v>0.3</v>
      </c>
      <c r="C233">
        <v>0.28000000000000003</v>
      </c>
      <c r="D233">
        <v>0.28999999999999998</v>
      </c>
      <c r="E233">
        <v>10.36</v>
      </c>
      <c r="G233" t="s">
        <v>73</v>
      </c>
      <c r="H233">
        <v>0.28999999999999998</v>
      </c>
      <c r="I233">
        <v>0.57999999999999996</v>
      </c>
      <c r="J233">
        <v>10.68</v>
      </c>
      <c r="L233" t="s">
        <v>62</v>
      </c>
      <c r="M233">
        <v>0.24</v>
      </c>
      <c r="N233">
        <v>0.26</v>
      </c>
      <c r="O233">
        <v>8.92</v>
      </c>
    </row>
    <row r="234" spans="1:15">
      <c r="A234" t="s">
        <v>83</v>
      </c>
      <c r="B234">
        <v>0.28000000000000003</v>
      </c>
      <c r="C234">
        <v>0.56999999999999995</v>
      </c>
      <c r="D234">
        <v>0.28000000000000003</v>
      </c>
      <c r="E234">
        <v>3.24</v>
      </c>
      <c r="G234" t="s">
        <v>78</v>
      </c>
      <c r="H234">
        <v>0.27</v>
      </c>
      <c r="I234">
        <v>0.57999999999999996</v>
      </c>
      <c r="J234">
        <v>9.51</v>
      </c>
      <c r="L234" t="s">
        <v>63</v>
      </c>
      <c r="M234">
        <v>0.25</v>
      </c>
      <c r="N234">
        <v>0.27</v>
      </c>
      <c r="O234">
        <v>9.76</v>
      </c>
    </row>
    <row r="235" spans="1:15">
      <c r="A235" t="s">
        <v>84</v>
      </c>
      <c r="B235">
        <v>0.26</v>
      </c>
      <c r="C235">
        <v>0.31</v>
      </c>
      <c r="D235">
        <v>0.26</v>
      </c>
      <c r="E235">
        <v>11.99</v>
      </c>
      <c r="G235" t="s">
        <v>79</v>
      </c>
      <c r="H235">
        <v>0.27</v>
      </c>
      <c r="I235">
        <v>0.28000000000000003</v>
      </c>
      <c r="J235">
        <v>11.3</v>
      </c>
      <c r="L235" t="s">
        <v>70</v>
      </c>
      <c r="M235">
        <v>0.27</v>
      </c>
      <c r="N235">
        <v>0.28999999999999998</v>
      </c>
      <c r="O235">
        <v>9.52</v>
      </c>
    </row>
    <row r="236" spans="1:15">
      <c r="A236" t="s">
        <v>85</v>
      </c>
      <c r="B236">
        <v>0.28999999999999998</v>
      </c>
      <c r="C236">
        <v>0.55000000000000004</v>
      </c>
      <c r="D236">
        <v>0.26</v>
      </c>
      <c r="E236">
        <v>11.53</v>
      </c>
      <c r="G236" t="s">
        <v>81</v>
      </c>
      <c r="H236">
        <v>0.28000000000000003</v>
      </c>
      <c r="I236">
        <v>0.59</v>
      </c>
      <c r="J236">
        <v>8.3800000000000008</v>
      </c>
      <c r="L236" t="s">
        <v>73</v>
      </c>
      <c r="M236">
        <v>0.28999999999999998</v>
      </c>
      <c r="N236">
        <v>0.55000000000000004</v>
      </c>
      <c r="O236">
        <v>10.68</v>
      </c>
    </row>
    <row r="237" spans="1:15">
      <c r="A237" t="s">
        <v>86</v>
      </c>
      <c r="B237">
        <v>0.25</v>
      </c>
      <c r="C237">
        <v>0.55000000000000004</v>
      </c>
      <c r="D237">
        <v>0.25</v>
      </c>
      <c r="E237">
        <v>8.8699999999999992</v>
      </c>
      <c r="G237" t="s">
        <v>82</v>
      </c>
      <c r="H237">
        <v>0.3</v>
      </c>
      <c r="I237">
        <v>0.28000000000000003</v>
      </c>
      <c r="J237">
        <v>10.36</v>
      </c>
      <c r="L237" t="s">
        <v>78</v>
      </c>
      <c r="M237">
        <v>0.27</v>
      </c>
      <c r="N237">
        <v>0.28999999999999998</v>
      </c>
      <c r="O237">
        <v>9.51</v>
      </c>
    </row>
    <row r="238" spans="1:15">
      <c r="A238" t="s">
        <v>93</v>
      </c>
      <c r="B238">
        <v>0.28000000000000003</v>
      </c>
      <c r="C238">
        <v>0.54</v>
      </c>
      <c r="D238">
        <v>0.28000000000000003</v>
      </c>
      <c r="E238">
        <v>12.05</v>
      </c>
      <c r="G238" t="s">
        <v>83</v>
      </c>
      <c r="H238">
        <v>0.28000000000000003</v>
      </c>
      <c r="I238">
        <v>0.56999999999999995</v>
      </c>
      <c r="J238">
        <v>3.24</v>
      </c>
      <c r="L238" t="s">
        <v>79</v>
      </c>
      <c r="M238">
        <v>0.27</v>
      </c>
      <c r="N238">
        <v>0.28000000000000003</v>
      </c>
      <c r="O238">
        <v>11.3</v>
      </c>
    </row>
    <row r="239" spans="1:15">
      <c r="A239" t="s">
        <v>95</v>
      </c>
      <c r="B239">
        <v>0.27</v>
      </c>
      <c r="C239">
        <v>0.55000000000000004</v>
      </c>
      <c r="D239">
        <v>0.28000000000000003</v>
      </c>
      <c r="E239">
        <v>12.12</v>
      </c>
      <c r="G239" t="s">
        <v>84</v>
      </c>
      <c r="H239">
        <v>0.26</v>
      </c>
      <c r="I239">
        <v>0.31</v>
      </c>
      <c r="J239">
        <v>11.99</v>
      </c>
      <c r="L239" t="s">
        <v>81</v>
      </c>
      <c r="M239">
        <v>0.28000000000000003</v>
      </c>
      <c r="N239">
        <v>0.28000000000000003</v>
      </c>
      <c r="O239">
        <v>8.3800000000000008</v>
      </c>
    </row>
    <row r="240" spans="1:15">
      <c r="A240" t="s">
        <v>96</v>
      </c>
      <c r="B240">
        <v>0.26</v>
      </c>
      <c r="C240">
        <v>-1</v>
      </c>
      <c r="D240">
        <v>0.28999999999999998</v>
      </c>
      <c r="E240">
        <v>13.78</v>
      </c>
      <c r="G240" t="s">
        <v>85</v>
      </c>
      <c r="H240">
        <v>0.28999999999999998</v>
      </c>
      <c r="I240">
        <v>0.55000000000000004</v>
      </c>
      <c r="J240">
        <v>11.53</v>
      </c>
      <c r="L240" t="s">
        <v>82</v>
      </c>
      <c r="M240">
        <v>0.3</v>
      </c>
      <c r="N240">
        <v>0.28999999999999998</v>
      </c>
      <c r="O240">
        <v>10.36</v>
      </c>
    </row>
    <row r="241" spans="1:15">
      <c r="A241" t="s">
        <v>97</v>
      </c>
      <c r="B241">
        <v>0.27</v>
      </c>
      <c r="C241">
        <v>0.56000000000000005</v>
      </c>
      <c r="D241">
        <v>0.56000000000000005</v>
      </c>
      <c r="E241">
        <v>11.34</v>
      </c>
      <c r="G241" t="s">
        <v>86</v>
      </c>
      <c r="H241">
        <v>0.25</v>
      </c>
      <c r="I241">
        <v>0.55000000000000004</v>
      </c>
      <c r="J241">
        <v>8.8699999999999992</v>
      </c>
      <c r="L241" t="s">
        <v>83</v>
      </c>
      <c r="M241">
        <v>0.28000000000000003</v>
      </c>
      <c r="N241">
        <v>0.28000000000000003</v>
      </c>
      <c r="O241">
        <v>3.24</v>
      </c>
    </row>
    <row r="242" spans="1:15">
      <c r="A242" t="s">
        <v>98</v>
      </c>
      <c r="B242">
        <v>0.27</v>
      </c>
      <c r="C242">
        <v>0.5</v>
      </c>
      <c r="D242">
        <v>0.28000000000000003</v>
      </c>
      <c r="E242">
        <v>8.8000000000000007</v>
      </c>
      <c r="G242" t="s">
        <v>93</v>
      </c>
      <c r="H242">
        <v>0.28000000000000003</v>
      </c>
      <c r="I242">
        <v>0.54</v>
      </c>
      <c r="J242">
        <v>12.05</v>
      </c>
      <c r="L242" t="s">
        <v>84</v>
      </c>
      <c r="M242">
        <v>0.26</v>
      </c>
      <c r="N242">
        <v>0.26</v>
      </c>
      <c r="O242">
        <v>11.99</v>
      </c>
    </row>
    <row r="243" spans="1:15">
      <c r="A243" t="s">
        <v>99</v>
      </c>
      <c r="B243">
        <v>0.27</v>
      </c>
      <c r="C243">
        <v>0.28999999999999998</v>
      </c>
      <c r="D243">
        <v>0.28999999999999998</v>
      </c>
      <c r="E243">
        <v>10.029999999999999</v>
      </c>
      <c r="G243" t="s">
        <v>95</v>
      </c>
      <c r="H243">
        <v>0.27</v>
      </c>
      <c r="I243">
        <v>0.55000000000000004</v>
      </c>
      <c r="J243">
        <v>12.12</v>
      </c>
      <c r="L243" t="s">
        <v>85</v>
      </c>
      <c r="M243">
        <v>0.28999999999999998</v>
      </c>
      <c r="N243">
        <v>0.26</v>
      </c>
      <c r="O243">
        <v>11.53</v>
      </c>
    </row>
    <row r="244" spans="1:15">
      <c r="A244" t="s">
        <v>100</v>
      </c>
      <c r="B244">
        <v>0.37</v>
      </c>
      <c r="C244">
        <v>0.54</v>
      </c>
      <c r="D244">
        <v>0.32</v>
      </c>
      <c r="E244">
        <v>6.68</v>
      </c>
      <c r="G244" t="s">
        <v>97</v>
      </c>
      <c r="H244">
        <v>0.27</v>
      </c>
      <c r="I244">
        <v>0.56000000000000005</v>
      </c>
      <c r="J244">
        <v>11.34</v>
      </c>
      <c r="L244" t="s">
        <v>86</v>
      </c>
      <c r="M244">
        <v>0.25</v>
      </c>
      <c r="N244">
        <v>0.25</v>
      </c>
      <c r="O244">
        <v>8.8699999999999992</v>
      </c>
    </row>
    <row r="245" spans="1:15">
      <c r="A245" t="s">
        <v>101</v>
      </c>
      <c r="B245">
        <v>0.33</v>
      </c>
      <c r="C245">
        <v>0.55000000000000004</v>
      </c>
      <c r="D245">
        <v>0.31</v>
      </c>
      <c r="E245">
        <v>8.75</v>
      </c>
      <c r="G245" t="s">
        <v>98</v>
      </c>
      <c r="H245">
        <v>0.27</v>
      </c>
      <c r="I245">
        <v>0.5</v>
      </c>
      <c r="J245">
        <v>8.8000000000000007</v>
      </c>
      <c r="L245" t="s">
        <v>93</v>
      </c>
      <c r="M245">
        <v>0.28000000000000003</v>
      </c>
      <c r="N245">
        <v>0.28000000000000003</v>
      </c>
      <c r="O245">
        <v>12.05</v>
      </c>
    </row>
    <row r="246" spans="1:15">
      <c r="A246" t="s">
        <v>102</v>
      </c>
      <c r="B246">
        <v>0.36</v>
      </c>
      <c r="C246">
        <v>0.52</v>
      </c>
      <c r="D246">
        <v>0.28999999999999998</v>
      </c>
      <c r="E246">
        <v>6.42</v>
      </c>
      <c r="G246" t="s">
        <v>99</v>
      </c>
      <c r="H246">
        <v>0.27</v>
      </c>
      <c r="I246">
        <v>0.28999999999999998</v>
      </c>
      <c r="J246">
        <v>10.029999999999999</v>
      </c>
      <c r="L246" t="s">
        <v>95</v>
      </c>
      <c r="M246">
        <v>0.27</v>
      </c>
      <c r="N246">
        <v>0.28000000000000003</v>
      </c>
      <c r="O246">
        <v>12.12</v>
      </c>
    </row>
    <row r="247" spans="1:15">
      <c r="A247" t="s">
        <v>106</v>
      </c>
      <c r="B247">
        <v>0.24</v>
      </c>
      <c r="C247">
        <v>0.53</v>
      </c>
      <c r="D247">
        <v>0.27</v>
      </c>
      <c r="E247">
        <v>11.6</v>
      </c>
      <c r="G247" t="s">
        <v>100</v>
      </c>
      <c r="H247">
        <v>0.37</v>
      </c>
      <c r="I247">
        <v>0.54</v>
      </c>
      <c r="J247">
        <v>6.68</v>
      </c>
      <c r="L247" t="s">
        <v>96</v>
      </c>
      <c r="M247">
        <v>0.26</v>
      </c>
      <c r="N247">
        <v>0.28999999999999998</v>
      </c>
      <c r="O247">
        <v>13.78</v>
      </c>
    </row>
    <row r="248" spans="1:15">
      <c r="A248" t="s">
        <v>107</v>
      </c>
      <c r="B248">
        <v>0.25</v>
      </c>
      <c r="C248">
        <v>0.56000000000000005</v>
      </c>
      <c r="D248">
        <v>0.54</v>
      </c>
      <c r="E248">
        <v>11.44</v>
      </c>
      <c r="G248" t="s">
        <v>101</v>
      </c>
      <c r="H248">
        <v>0.33</v>
      </c>
      <c r="I248">
        <v>0.55000000000000004</v>
      </c>
      <c r="J248">
        <v>8.75</v>
      </c>
      <c r="L248" t="s">
        <v>97</v>
      </c>
      <c r="M248">
        <v>0.27</v>
      </c>
      <c r="N248">
        <v>0.56000000000000005</v>
      </c>
      <c r="O248">
        <v>11.34</v>
      </c>
    </row>
    <row r="249" spans="1:15">
      <c r="A249" t="s">
        <v>110</v>
      </c>
      <c r="B249">
        <v>0.37</v>
      </c>
      <c r="C249">
        <v>0.35</v>
      </c>
      <c r="D249">
        <v>0.33</v>
      </c>
      <c r="E249">
        <v>11.44</v>
      </c>
      <c r="G249" t="s">
        <v>102</v>
      </c>
      <c r="H249">
        <v>0.36</v>
      </c>
      <c r="I249">
        <v>0.52</v>
      </c>
      <c r="J249">
        <v>6.42</v>
      </c>
      <c r="L249" t="s">
        <v>98</v>
      </c>
      <c r="M249">
        <v>0.27</v>
      </c>
      <c r="N249">
        <v>0.28000000000000003</v>
      </c>
      <c r="O249">
        <v>8.8000000000000007</v>
      </c>
    </row>
    <row r="250" spans="1:15">
      <c r="A250" t="s">
        <v>112</v>
      </c>
      <c r="B250">
        <v>0.35</v>
      </c>
      <c r="C250">
        <v>0.56000000000000005</v>
      </c>
      <c r="D250">
        <v>0.34</v>
      </c>
      <c r="E250">
        <v>10.67</v>
      </c>
      <c r="G250" t="s">
        <v>106</v>
      </c>
      <c r="H250">
        <v>0.24</v>
      </c>
      <c r="I250">
        <v>0.53</v>
      </c>
      <c r="J250">
        <v>11.6</v>
      </c>
      <c r="L250" t="s">
        <v>99</v>
      </c>
      <c r="M250">
        <v>0.27</v>
      </c>
      <c r="N250">
        <v>0.28999999999999998</v>
      </c>
      <c r="O250">
        <v>10.029999999999999</v>
      </c>
    </row>
    <row r="251" spans="1:15">
      <c r="A251" t="s">
        <v>119</v>
      </c>
      <c r="B251">
        <v>0.32</v>
      </c>
      <c r="C251">
        <v>0.57999999999999996</v>
      </c>
      <c r="D251">
        <v>0.28999999999999998</v>
      </c>
      <c r="E251">
        <v>10.32</v>
      </c>
      <c r="G251" t="s">
        <v>107</v>
      </c>
      <c r="H251">
        <v>0.25</v>
      </c>
      <c r="I251">
        <v>0.56000000000000005</v>
      </c>
      <c r="J251">
        <v>11.44</v>
      </c>
      <c r="L251" t="s">
        <v>100</v>
      </c>
      <c r="M251">
        <v>0.37</v>
      </c>
      <c r="N251">
        <v>0.32</v>
      </c>
      <c r="O251">
        <v>6.68</v>
      </c>
    </row>
    <row r="252" spans="1:15">
      <c r="A252" t="s">
        <v>120</v>
      </c>
      <c r="B252">
        <v>0.3</v>
      </c>
      <c r="C252">
        <v>0.55000000000000004</v>
      </c>
      <c r="D252">
        <v>0.28999999999999998</v>
      </c>
      <c r="E252">
        <v>11.14</v>
      </c>
      <c r="G252" t="s">
        <v>110</v>
      </c>
      <c r="H252">
        <v>0.37</v>
      </c>
      <c r="I252">
        <v>0.35</v>
      </c>
      <c r="J252">
        <v>11.44</v>
      </c>
      <c r="L252" t="s">
        <v>101</v>
      </c>
      <c r="M252">
        <v>0.33</v>
      </c>
      <c r="N252">
        <v>0.31</v>
      </c>
      <c r="O252">
        <v>8.75</v>
      </c>
    </row>
    <row r="253" spans="1:15">
      <c r="A253" t="s">
        <v>132</v>
      </c>
      <c r="B253">
        <v>0.54</v>
      </c>
      <c r="C253">
        <v>0.55000000000000004</v>
      </c>
      <c r="D253">
        <v>0.56999999999999995</v>
      </c>
      <c r="E253">
        <v>7.3</v>
      </c>
      <c r="G253" t="s">
        <v>112</v>
      </c>
      <c r="H253">
        <v>0.35</v>
      </c>
      <c r="I253">
        <v>0.56000000000000005</v>
      </c>
      <c r="J253">
        <v>10.67</v>
      </c>
      <c r="L253" t="s">
        <v>102</v>
      </c>
      <c r="M253">
        <v>0.36</v>
      </c>
      <c r="N253">
        <v>0.28999999999999998</v>
      </c>
      <c r="O253">
        <v>6.42</v>
      </c>
    </row>
    <row r="254" spans="1:15">
      <c r="A254" t="s">
        <v>133</v>
      </c>
      <c r="B254">
        <v>0.28999999999999998</v>
      </c>
      <c r="C254">
        <v>0.28000000000000003</v>
      </c>
      <c r="D254">
        <v>0.28999999999999998</v>
      </c>
      <c r="E254">
        <v>9.5500000000000007</v>
      </c>
      <c r="G254" t="s">
        <v>119</v>
      </c>
      <c r="H254">
        <v>0.32</v>
      </c>
      <c r="I254">
        <v>0.57999999999999996</v>
      </c>
      <c r="J254">
        <v>10.32</v>
      </c>
      <c r="L254" t="s">
        <v>106</v>
      </c>
      <c r="M254">
        <v>0.24</v>
      </c>
      <c r="N254">
        <v>0.27</v>
      </c>
      <c r="O254">
        <v>11.6</v>
      </c>
    </row>
    <row r="255" spans="1:15">
      <c r="A255" t="s">
        <v>134</v>
      </c>
      <c r="B255">
        <v>0.52</v>
      </c>
      <c r="C255">
        <v>0.53</v>
      </c>
      <c r="D255">
        <v>0.54</v>
      </c>
      <c r="E255">
        <v>6.1</v>
      </c>
      <c r="G255" t="s">
        <v>120</v>
      </c>
      <c r="H255">
        <v>0.3</v>
      </c>
      <c r="I255">
        <v>0.55000000000000004</v>
      </c>
      <c r="J255">
        <v>11.14</v>
      </c>
      <c r="L255" t="s">
        <v>107</v>
      </c>
      <c r="M255">
        <v>0.25</v>
      </c>
      <c r="N255">
        <v>0.54</v>
      </c>
      <c r="O255">
        <v>11.44</v>
      </c>
    </row>
    <row r="256" spans="1:15">
      <c r="A256" t="s">
        <v>135</v>
      </c>
      <c r="B256">
        <v>0.53</v>
      </c>
      <c r="C256">
        <v>-1</v>
      </c>
      <c r="D256">
        <v>0.53</v>
      </c>
      <c r="E256">
        <v>5.58</v>
      </c>
      <c r="G256" t="s">
        <v>132</v>
      </c>
      <c r="H256">
        <v>0.54</v>
      </c>
      <c r="I256">
        <v>0.55000000000000004</v>
      </c>
      <c r="J256">
        <v>7.3</v>
      </c>
      <c r="L256" t="s">
        <v>110</v>
      </c>
      <c r="M256">
        <v>0.37</v>
      </c>
      <c r="N256">
        <v>0.33</v>
      </c>
      <c r="O256">
        <v>11.44</v>
      </c>
    </row>
    <row r="257" spans="1:15">
      <c r="A257" t="s">
        <v>136</v>
      </c>
      <c r="B257">
        <v>0.28000000000000003</v>
      </c>
      <c r="C257">
        <v>0.27</v>
      </c>
      <c r="D257">
        <v>0.26</v>
      </c>
      <c r="E257">
        <v>11.47</v>
      </c>
      <c r="G257" t="s">
        <v>133</v>
      </c>
      <c r="H257">
        <v>0.28999999999999998</v>
      </c>
      <c r="I257">
        <v>0.28000000000000003</v>
      </c>
      <c r="J257">
        <v>9.5500000000000007</v>
      </c>
      <c r="L257" t="s">
        <v>112</v>
      </c>
      <c r="M257">
        <v>0.35</v>
      </c>
      <c r="N257">
        <v>0.34</v>
      </c>
      <c r="O257">
        <v>10.67</v>
      </c>
    </row>
    <row r="258" spans="1:15">
      <c r="A258" t="s">
        <v>138</v>
      </c>
      <c r="B258">
        <v>0.5</v>
      </c>
      <c r="C258">
        <v>0.51</v>
      </c>
      <c r="D258">
        <v>0.52</v>
      </c>
      <c r="E258">
        <v>9.19</v>
      </c>
      <c r="G258" t="s">
        <v>134</v>
      </c>
      <c r="H258">
        <v>0.52</v>
      </c>
      <c r="I258">
        <v>0.53</v>
      </c>
      <c r="J258">
        <v>6.1</v>
      </c>
      <c r="L258" t="s">
        <v>119</v>
      </c>
      <c r="M258">
        <v>0.32</v>
      </c>
      <c r="N258">
        <v>0.28999999999999998</v>
      </c>
      <c r="O258">
        <v>10.32</v>
      </c>
    </row>
    <row r="259" spans="1:15">
      <c r="A259" t="s">
        <v>140</v>
      </c>
      <c r="B259">
        <v>0.25</v>
      </c>
      <c r="C259">
        <v>0.55000000000000004</v>
      </c>
      <c r="D259">
        <v>0.28000000000000003</v>
      </c>
      <c r="E259">
        <v>10.119999999999999</v>
      </c>
      <c r="G259" t="s">
        <v>136</v>
      </c>
      <c r="H259">
        <v>0.28000000000000003</v>
      </c>
      <c r="I259">
        <v>0.27</v>
      </c>
      <c r="J259">
        <v>11.47</v>
      </c>
      <c r="L259" t="s">
        <v>120</v>
      </c>
      <c r="M259">
        <v>0.3</v>
      </c>
      <c r="N259">
        <v>0.28999999999999998</v>
      </c>
      <c r="O259">
        <v>11.14</v>
      </c>
    </row>
    <row r="260" spans="1:15">
      <c r="A260" t="s">
        <v>141</v>
      </c>
      <c r="B260">
        <v>0.26</v>
      </c>
      <c r="C260">
        <v>0.52</v>
      </c>
      <c r="D260">
        <v>0.27</v>
      </c>
      <c r="E260">
        <v>10.050000000000001</v>
      </c>
      <c r="G260" t="s">
        <v>138</v>
      </c>
      <c r="H260">
        <v>0.5</v>
      </c>
      <c r="I260">
        <v>0.51</v>
      </c>
      <c r="J260">
        <v>9.19</v>
      </c>
      <c r="L260" t="s">
        <v>132</v>
      </c>
      <c r="M260">
        <v>0.54</v>
      </c>
      <c r="N260">
        <v>0.56999999999999995</v>
      </c>
      <c r="O260">
        <v>7.3</v>
      </c>
    </row>
    <row r="261" spans="1:15">
      <c r="A261" t="s">
        <v>147</v>
      </c>
      <c r="B261">
        <v>0.43</v>
      </c>
      <c r="C261">
        <v>0.47</v>
      </c>
      <c r="D261">
        <v>0.46</v>
      </c>
      <c r="E261">
        <v>4.51</v>
      </c>
      <c r="G261" t="s">
        <v>140</v>
      </c>
      <c r="H261">
        <v>0.25</v>
      </c>
      <c r="I261">
        <v>0.55000000000000004</v>
      </c>
      <c r="J261">
        <v>10.119999999999999</v>
      </c>
      <c r="L261" t="s">
        <v>133</v>
      </c>
      <c r="M261">
        <v>0.28999999999999998</v>
      </c>
      <c r="N261">
        <v>0.28999999999999998</v>
      </c>
      <c r="O261">
        <v>9.5500000000000007</v>
      </c>
    </row>
    <row r="262" spans="1:15">
      <c r="A262" t="s">
        <v>148</v>
      </c>
      <c r="B262">
        <v>0.42</v>
      </c>
      <c r="C262">
        <v>0.49</v>
      </c>
      <c r="D262">
        <v>0.46</v>
      </c>
      <c r="E262">
        <v>6.3</v>
      </c>
      <c r="G262" t="s">
        <v>141</v>
      </c>
      <c r="H262">
        <v>0.26</v>
      </c>
      <c r="I262">
        <v>0.52</v>
      </c>
      <c r="J262">
        <v>10.050000000000001</v>
      </c>
      <c r="L262" t="s">
        <v>134</v>
      </c>
      <c r="M262">
        <v>0.52</v>
      </c>
      <c r="N262">
        <v>0.54</v>
      </c>
      <c r="O262">
        <v>6.1</v>
      </c>
    </row>
    <row r="263" spans="1:15">
      <c r="A263" t="s">
        <v>149</v>
      </c>
      <c r="B263">
        <v>0.4</v>
      </c>
      <c r="C263">
        <v>0.48</v>
      </c>
      <c r="D263">
        <v>0.47</v>
      </c>
      <c r="E263">
        <v>6.85</v>
      </c>
      <c r="G263" t="s">
        <v>147</v>
      </c>
      <c r="H263">
        <v>0.43</v>
      </c>
      <c r="I263">
        <v>0.47</v>
      </c>
      <c r="J263">
        <v>4.51</v>
      </c>
      <c r="L263" t="s">
        <v>135</v>
      </c>
      <c r="M263">
        <v>0.53</v>
      </c>
      <c r="N263">
        <v>0.53</v>
      </c>
      <c r="O263">
        <v>5.58</v>
      </c>
    </row>
    <row r="264" spans="1:15">
      <c r="A264" t="s">
        <v>150</v>
      </c>
      <c r="B264">
        <v>0.42</v>
      </c>
      <c r="C264">
        <v>0.45</v>
      </c>
      <c r="D264">
        <v>0.44</v>
      </c>
      <c r="E264">
        <v>4.51</v>
      </c>
      <c r="G264" t="s">
        <v>148</v>
      </c>
      <c r="H264">
        <v>0.42</v>
      </c>
      <c r="I264">
        <v>0.49</v>
      </c>
      <c r="J264">
        <v>6.3</v>
      </c>
      <c r="L264" t="s">
        <v>136</v>
      </c>
      <c r="M264">
        <v>0.28000000000000003</v>
      </c>
      <c r="N264">
        <v>0.26</v>
      </c>
      <c r="O264">
        <v>11.47</v>
      </c>
    </row>
    <row r="265" spans="1:15">
      <c r="A265" t="s">
        <v>157</v>
      </c>
      <c r="B265">
        <v>0.27</v>
      </c>
      <c r="C265">
        <v>0.39</v>
      </c>
      <c r="D265">
        <v>0.32</v>
      </c>
      <c r="E265">
        <v>10.89</v>
      </c>
      <c r="G265" t="s">
        <v>149</v>
      </c>
      <c r="H265">
        <v>0.4</v>
      </c>
      <c r="I265">
        <v>0.48</v>
      </c>
      <c r="J265">
        <v>6.85</v>
      </c>
      <c r="L265" t="s">
        <v>138</v>
      </c>
      <c r="M265">
        <v>0.5</v>
      </c>
      <c r="N265">
        <v>0.52</v>
      </c>
      <c r="O265">
        <v>9.19</v>
      </c>
    </row>
    <row r="266" spans="1:15">
      <c r="A266" t="s">
        <v>158</v>
      </c>
      <c r="B266">
        <v>0.26</v>
      </c>
      <c r="C266">
        <v>0.56000000000000005</v>
      </c>
      <c r="D266">
        <v>-1</v>
      </c>
      <c r="E266">
        <v>10.59</v>
      </c>
      <c r="G266" t="s">
        <v>150</v>
      </c>
      <c r="H266">
        <v>0.42</v>
      </c>
      <c r="I266">
        <v>0.45</v>
      </c>
      <c r="J266">
        <v>4.51</v>
      </c>
      <c r="L266" t="s">
        <v>140</v>
      </c>
      <c r="M266">
        <v>0.25</v>
      </c>
      <c r="N266">
        <v>0.28000000000000003</v>
      </c>
      <c r="O266">
        <v>10.119999999999999</v>
      </c>
    </row>
    <row r="267" spans="1:15">
      <c r="G267" t="s">
        <v>157</v>
      </c>
      <c r="H267">
        <v>0.27</v>
      </c>
      <c r="I267">
        <v>0.39</v>
      </c>
      <c r="J267">
        <v>10.89</v>
      </c>
      <c r="L267" t="s">
        <v>141</v>
      </c>
      <c r="M267">
        <v>0.26</v>
      </c>
      <c r="N267">
        <v>0.27</v>
      </c>
      <c r="O267">
        <v>10.050000000000001</v>
      </c>
    </row>
    <row r="268" spans="1:15">
      <c r="A268" t="s">
        <v>255</v>
      </c>
      <c r="G268" t="s">
        <v>158</v>
      </c>
      <c r="H268">
        <v>0.26</v>
      </c>
      <c r="I268">
        <v>0.56000000000000005</v>
      </c>
      <c r="J268">
        <v>10.59</v>
      </c>
      <c r="L268" t="s">
        <v>147</v>
      </c>
      <c r="M268">
        <v>0.43</v>
      </c>
      <c r="N268">
        <v>0.46</v>
      </c>
      <c r="O268">
        <v>4.51</v>
      </c>
    </row>
    <row r="269" spans="1:15">
      <c r="A269" t="s">
        <v>222</v>
      </c>
      <c r="B269">
        <v>0.21</v>
      </c>
      <c r="C269">
        <v>0.55000000000000004</v>
      </c>
      <c r="D269">
        <v>0.28000000000000003</v>
      </c>
      <c r="L269" t="s">
        <v>148</v>
      </c>
      <c r="M269">
        <v>0.42</v>
      </c>
      <c r="N269">
        <v>0.46</v>
      </c>
      <c r="O269">
        <v>6.3</v>
      </c>
    </row>
    <row r="270" spans="1:15">
      <c r="A270" t="s">
        <v>223</v>
      </c>
      <c r="B270">
        <v>0.23</v>
      </c>
      <c r="C270">
        <v>0.56000000000000005</v>
      </c>
      <c r="D270">
        <v>0.28999999999999998</v>
      </c>
      <c r="G270" t="s">
        <v>222</v>
      </c>
      <c r="H270">
        <v>0.21</v>
      </c>
      <c r="I270">
        <v>0.55000000000000004</v>
      </c>
      <c r="L270" t="s">
        <v>149</v>
      </c>
      <c r="M270">
        <v>0.4</v>
      </c>
      <c r="N270">
        <v>0.47</v>
      </c>
      <c r="O270">
        <v>6.85</v>
      </c>
    </row>
    <row r="271" spans="1:15">
      <c r="A271" t="s">
        <v>224</v>
      </c>
      <c r="B271">
        <v>0.23</v>
      </c>
      <c r="C271">
        <v>0.28999999999999998</v>
      </c>
      <c r="D271">
        <v>0.28999999999999998</v>
      </c>
      <c r="G271" t="s">
        <v>223</v>
      </c>
      <c r="H271">
        <v>0.23</v>
      </c>
      <c r="I271">
        <v>0.56000000000000005</v>
      </c>
      <c r="L271" t="s">
        <v>150</v>
      </c>
      <c r="M271">
        <v>0.42</v>
      </c>
      <c r="N271">
        <v>0.44</v>
      </c>
      <c r="O271">
        <v>4.51</v>
      </c>
    </row>
    <row r="272" spans="1:15">
      <c r="A272" t="s">
        <v>225</v>
      </c>
      <c r="B272">
        <v>0.24</v>
      </c>
      <c r="C272">
        <v>0.57999999999999996</v>
      </c>
      <c r="D272">
        <v>0.33</v>
      </c>
      <c r="G272" t="s">
        <v>224</v>
      </c>
      <c r="H272">
        <v>0.23</v>
      </c>
      <c r="I272">
        <v>0.28999999999999998</v>
      </c>
      <c r="L272" t="s">
        <v>157</v>
      </c>
      <c r="M272">
        <v>0.27</v>
      </c>
      <c r="N272">
        <v>0.32</v>
      </c>
      <c r="O272">
        <v>10.89</v>
      </c>
    </row>
    <row r="273" spans="1:14">
      <c r="A273" t="s">
        <v>226</v>
      </c>
      <c r="B273">
        <v>0.27</v>
      </c>
      <c r="C273">
        <v>0.31</v>
      </c>
      <c r="D273">
        <v>-1</v>
      </c>
      <c r="G273" t="s">
        <v>225</v>
      </c>
      <c r="H273">
        <v>0.24</v>
      </c>
      <c r="I273">
        <v>0.57999999999999996</v>
      </c>
    </row>
    <row r="274" spans="1:14">
      <c r="A274" t="s">
        <v>227</v>
      </c>
      <c r="B274">
        <v>0.24</v>
      </c>
      <c r="C274">
        <v>0.55000000000000004</v>
      </c>
      <c r="D274">
        <v>0.27</v>
      </c>
      <c r="G274" t="s">
        <v>226</v>
      </c>
      <c r="H274">
        <v>0.27</v>
      </c>
      <c r="I274">
        <v>0.31</v>
      </c>
      <c r="L274" t="s">
        <v>222</v>
      </c>
      <c r="M274">
        <v>0.21</v>
      </c>
      <c r="N274">
        <v>0.28000000000000003</v>
      </c>
    </row>
    <row r="275" spans="1:14">
      <c r="A275" t="s">
        <v>228</v>
      </c>
      <c r="B275">
        <v>0.23</v>
      </c>
      <c r="C275">
        <v>0.57999999999999996</v>
      </c>
      <c r="D275">
        <v>0.27</v>
      </c>
      <c r="G275" t="s">
        <v>227</v>
      </c>
      <c r="H275">
        <v>0.24</v>
      </c>
      <c r="I275">
        <v>0.55000000000000004</v>
      </c>
      <c r="L275" t="s">
        <v>223</v>
      </c>
      <c r="M275">
        <v>0.23</v>
      </c>
      <c r="N275">
        <v>0.28999999999999998</v>
      </c>
    </row>
    <row r="276" spans="1:14">
      <c r="A276" t="s">
        <v>229</v>
      </c>
      <c r="B276">
        <v>0.38</v>
      </c>
      <c r="C276">
        <v>0.63</v>
      </c>
      <c r="D276">
        <v>0.57999999999999996</v>
      </c>
      <c r="G276" t="s">
        <v>228</v>
      </c>
      <c r="H276">
        <v>0.23</v>
      </c>
      <c r="I276">
        <v>0.57999999999999996</v>
      </c>
      <c r="L276" t="s">
        <v>224</v>
      </c>
      <c r="M276">
        <v>0.23</v>
      </c>
      <c r="N276">
        <v>0.28999999999999998</v>
      </c>
    </row>
    <row r="277" spans="1:14">
      <c r="A277" t="s">
        <v>230</v>
      </c>
      <c r="B277">
        <v>0.24</v>
      </c>
      <c r="C277">
        <v>0.59</v>
      </c>
      <c r="D277">
        <v>0.28000000000000003</v>
      </c>
      <c r="G277" t="s">
        <v>229</v>
      </c>
      <c r="H277">
        <v>0.38</v>
      </c>
      <c r="I277">
        <v>0.63</v>
      </c>
      <c r="L277" t="s">
        <v>225</v>
      </c>
      <c r="M277">
        <v>0.24</v>
      </c>
      <c r="N277">
        <v>0.33</v>
      </c>
    </row>
    <row r="278" spans="1:14">
      <c r="G278" t="s">
        <v>230</v>
      </c>
      <c r="H278">
        <v>0.24</v>
      </c>
      <c r="I278">
        <v>0.59</v>
      </c>
    </row>
    <row r="279" spans="1:14">
      <c r="L279" t="s">
        <v>227</v>
      </c>
      <c r="M279">
        <v>0.24</v>
      </c>
      <c r="N279">
        <v>0.27</v>
      </c>
    </row>
    <row r="280" spans="1:14">
      <c r="L280" t="s">
        <v>228</v>
      </c>
      <c r="M280">
        <v>0.23</v>
      </c>
      <c r="N280">
        <v>0.27</v>
      </c>
    </row>
    <row r="281" spans="1:14">
      <c r="L281" t="s">
        <v>229</v>
      </c>
      <c r="M281">
        <v>0.38</v>
      </c>
      <c r="N281">
        <v>0.57999999999999996</v>
      </c>
    </row>
    <row r="282" spans="1:14">
      <c r="L282" t="s">
        <v>230</v>
      </c>
      <c r="M282">
        <v>0.24</v>
      </c>
      <c r="N282">
        <v>0.28000000000000003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Fig3AB, S6, S7ABC</vt:lpstr>
      <vt:lpstr>Fig 3C, S1, S2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terwilliger</dc:creator>
  <cp:lastModifiedBy>tom terwilliger</cp:lastModifiedBy>
  <dcterms:created xsi:type="dcterms:W3CDTF">2014-04-18T17:06:31Z</dcterms:created>
  <dcterms:modified xsi:type="dcterms:W3CDTF">2014-11-07T00:03:46Z</dcterms:modified>
</cp:coreProperties>
</file>